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BE5" lockStructure="1"/>
  <bookViews>
    <workbookView xWindow="600" yWindow="108" windowWidth="12912" windowHeight="4692"/>
  </bookViews>
  <sheets>
    <sheet name="Auswertung" sheetId="4" r:id="rId1"/>
    <sheet name="Tabelle2" sheetId="2" state="hidden" r:id="rId2"/>
  </sheets>
  <definedNames>
    <definedName name="_xlnm.Print_Area" localSheetId="0">Auswertung!$A$1:$AA$66</definedName>
    <definedName name="_xlnm.Print_Titles" localSheetId="0">Auswertung!$A:$O,Auswertung!$1:$1</definedName>
  </definedNames>
  <calcPr calcId="145621"/>
</workbook>
</file>

<file path=xl/calcChain.xml><?xml version="1.0" encoding="utf-8"?>
<calcChain xmlns="http://schemas.openxmlformats.org/spreadsheetml/2006/main">
  <c r="S61" i="4" l="1"/>
  <c r="S62" i="4"/>
  <c r="S63" i="4"/>
  <c r="S64" i="4"/>
  <c r="S65" i="4"/>
  <c r="S60" i="4"/>
  <c r="S53" i="4"/>
  <c r="S54" i="4"/>
  <c r="S55" i="4"/>
  <c r="S56" i="4"/>
  <c r="S57" i="4"/>
  <c r="S52" i="4"/>
  <c r="U65" i="4"/>
  <c r="U64" i="4"/>
  <c r="U63" i="4"/>
  <c r="U62" i="4"/>
  <c r="U61" i="4"/>
  <c r="U60" i="4"/>
  <c r="U57" i="4"/>
  <c r="U56" i="4"/>
  <c r="U55" i="4"/>
  <c r="U54" i="4"/>
  <c r="U53" i="4"/>
  <c r="U52" i="4"/>
  <c r="O61" i="4"/>
  <c r="O62" i="4"/>
  <c r="O63" i="4"/>
  <c r="O64" i="4"/>
  <c r="O65" i="4"/>
  <c r="O60" i="4"/>
  <c r="O53" i="4"/>
  <c r="O54" i="4"/>
  <c r="O55" i="4"/>
  <c r="O56" i="4"/>
  <c r="O57" i="4"/>
  <c r="O52" i="4"/>
  <c r="M61" i="4"/>
  <c r="M62" i="4"/>
  <c r="M63" i="4"/>
  <c r="M64" i="4"/>
  <c r="M65" i="4"/>
  <c r="M60" i="4"/>
  <c r="M53" i="4"/>
  <c r="M54" i="4"/>
  <c r="M55" i="4"/>
  <c r="M56" i="4"/>
  <c r="M57" i="4"/>
  <c r="M52" i="4"/>
  <c r="I61" i="4"/>
  <c r="I62" i="4"/>
  <c r="I63" i="4"/>
  <c r="I64" i="4"/>
  <c r="I65" i="4"/>
  <c r="I60" i="4"/>
  <c r="G61" i="4"/>
  <c r="G62" i="4"/>
  <c r="G63" i="4"/>
  <c r="G64" i="4"/>
  <c r="G65" i="4"/>
  <c r="I53" i="4"/>
  <c r="I54" i="4"/>
  <c r="I55" i="4"/>
  <c r="I56" i="4"/>
  <c r="I57" i="4"/>
  <c r="G53" i="4"/>
  <c r="G54" i="4"/>
  <c r="G55" i="4"/>
  <c r="G56" i="4"/>
  <c r="G57" i="4"/>
  <c r="G60" i="4"/>
  <c r="G52" i="4"/>
  <c r="I52" i="4"/>
  <c r="J40" i="4"/>
</calcChain>
</file>

<file path=xl/sharedStrings.xml><?xml version="1.0" encoding="utf-8"?>
<sst xmlns="http://schemas.openxmlformats.org/spreadsheetml/2006/main" count="464" uniqueCount="113">
  <si>
    <t>Nr.</t>
  </si>
  <si>
    <t>Name</t>
  </si>
  <si>
    <t>Regionaler Grünzug</t>
  </si>
  <si>
    <t>ja</t>
  </si>
  <si>
    <t>1-1</t>
  </si>
  <si>
    <t>C</t>
  </si>
  <si>
    <t>1-2</t>
  </si>
  <si>
    <t>1-3</t>
  </si>
  <si>
    <t>B</t>
  </si>
  <si>
    <t>1-4</t>
  </si>
  <si>
    <t>D</t>
  </si>
  <si>
    <t>1-5</t>
  </si>
  <si>
    <t>2-1</t>
  </si>
  <si>
    <t>2-2</t>
  </si>
  <si>
    <t>2-3</t>
  </si>
  <si>
    <t>A</t>
  </si>
  <si>
    <t>3-1</t>
  </si>
  <si>
    <t>3-2</t>
  </si>
  <si>
    <t>4-1</t>
  </si>
  <si>
    <t>4-2</t>
  </si>
  <si>
    <t>4-3</t>
  </si>
  <si>
    <t>4-4</t>
  </si>
  <si>
    <t>4-5</t>
  </si>
  <si>
    <t>5-1</t>
  </si>
  <si>
    <t>5-2</t>
  </si>
  <si>
    <t>6-1</t>
  </si>
  <si>
    <t>GIB</t>
  </si>
  <si>
    <t>ASB</t>
  </si>
  <si>
    <t>2-4</t>
  </si>
  <si>
    <t>2-5</t>
  </si>
  <si>
    <t>2-6</t>
  </si>
  <si>
    <t>3-3</t>
  </si>
  <si>
    <t>3-2a</t>
  </si>
  <si>
    <t>3-2b</t>
  </si>
  <si>
    <t>4-6</t>
  </si>
  <si>
    <t>6-2</t>
  </si>
  <si>
    <t>Art</t>
  </si>
  <si>
    <t>Klimafunktion</t>
  </si>
  <si>
    <t xml:space="preserve"> Fläche netto [ha]</t>
  </si>
  <si>
    <t xml:space="preserve"> Fläche bruto [ha]</t>
  </si>
  <si>
    <t>nein</t>
  </si>
  <si>
    <t>vollständig im Besitzt
der Stadt Bochum</t>
  </si>
  <si>
    <t>besonders schützens-
werte Böden</t>
  </si>
  <si>
    <t>Landschaftsschutz-
gebiet</t>
  </si>
  <si>
    <t>dem Regional-
plan gemeldet</t>
  </si>
  <si>
    <t>Westerweiterung Gewerbegebiet Carolinenglück</t>
  </si>
  <si>
    <t xml:space="preserve">Westerw. Gewerbegebiet Rombacher Hütte
</t>
  </si>
  <si>
    <t xml:space="preserve">Essener Straße
</t>
  </si>
  <si>
    <t>Kemnastraße</t>
  </si>
  <si>
    <t xml:space="preserve">Süderw. Gewerbegebiet Josef-Baumann-Straße
</t>
  </si>
  <si>
    <t xml:space="preserve">Osterweiterung Mark 51°7
</t>
  </si>
  <si>
    <t xml:space="preserve">Osterholz / A43
</t>
  </si>
  <si>
    <t xml:space="preserve">Osterweiterung Technologie-Quartier
</t>
  </si>
  <si>
    <t xml:space="preserve">Gewerbegebiet Nordpol
</t>
  </si>
  <si>
    <t xml:space="preserve">Bahntrasse Günnigfeld
</t>
  </si>
  <si>
    <t xml:space="preserve">Dr.-Eduard-Schulte-Straße </t>
  </si>
  <si>
    <t xml:space="preserve">Westenfelder Straße (Ost)
</t>
  </si>
  <si>
    <t>Varenholzstraße</t>
  </si>
  <si>
    <t xml:space="preserve">Sodinger Straße (West)
</t>
  </si>
  <si>
    <t xml:space="preserve">Sodinger Straße (Ost)
</t>
  </si>
  <si>
    <t>Sudbeckenpfad</t>
  </si>
  <si>
    <t xml:space="preserve">Im Meerland
</t>
  </si>
  <si>
    <t>Jägerquartier</t>
  </si>
  <si>
    <t xml:space="preserve">Deponie Weber
</t>
  </si>
  <si>
    <t xml:space="preserve">Kemnader Straße/ In der Hei
</t>
  </si>
  <si>
    <t xml:space="preserve">Munscheider Straße
</t>
  </si>
  <si>
    <t xml:space="preserve">Karl-Arnold-Straße
</t>
  </si>
  <si>
    <t xml:space="preserve">Baumhofstraße
</t>
  </si>
  <si>
    <t xml:space="preserve">Bahntrasse Langendreer
</t>
  </si>
  <si>
    <t>Umgehung Somborn / Ost  (Werner Feld)</t>
  </si>
  <si>
    <t xml:space="preserve">Grüner Weg (Ost)
</t>
  </si>
  <si>
    <t xml:space="preserve">Dietrich-Benking-Straße (Ost)
</t>
  </si>
  <si>
    <t xml:space="preserve">Berliner Straße
</t>
  </si>
  <si>
    <t xml:space="preserve">Watermanns Weg
</t>
  </si>
  <si>
    <t xml:space="preserve">Auf dem Kalwes
</t>
  </si>
  <si>
    <t xml:space="preserve">Güterbahnhof Langendreer
</t>
  </si>
  <si>
    <t xml:space="preserve">AK Bochum/Witten
</t>
  </si>
  <si>
    <t>Westerweiterung Gewerbepark Hiltrop</t>
  </si>
  <si>
    <t xml:space="preserve">Westerweiterung Gewerbegebiet Hansastraße
</t>
  </si>
  <si>
    <t xml:space="preserve">Westerw. Gewerbegebiet Wattenscheid West
</t>
  </si>
  <si>
    <t>Umgehung Somborn / West  (Werner Feld)</t>
  </si>
  <si>
    <t xml:space="preserve">Halde Hannibal
</t>
  </si>
  <si>
    <t xml:space="preserve">Güterbahnhof Nord
</t>
  </si>
  <si>
    <t>%</t>
  </si>
  <si>
    <t>GIB (Gewerbe- und Industriebereiche)</t>
  </si>
  <si>
    <t>Einstufung</t>
  </si>
  <si>
    <t>ASB (Allgemeine Siedlungsbereiche)</t>
  </si>
  <si>
    <t>davon Landschaftsschutzgebiete</t>
  </si>
  <si>
    <t>davon Regionaler Grünzug</t>
  </si>
  <si>
    <t>davon mit Klimafunktion</t>
  </si>
  <si>
    <t>davon nicht (vollständig) in Besitz der Stadt Bochum</t>
  </si>
  <si>
    <t>Anteil [%]</t>
  </si>
  <si>
    <t>zur Diskussion gestellt [4]</t>
  </si>
  <si>
    <t>an den vorge-
schlagenen GIB</t>
  </si>
  <si>
    <t>an allen vorge-
schlagenen Flächen</t>
  </si>
  <si>
    <t>an den vorge-
schlagenen ASB</t>
  </si>
  <si>
    <t>Freiraum</t>
  </si>
  <si>
    <t>vielleicht</t>
  </si>
  <si>
    <t>an den ge-
meldeten ASB</t>
  </si>
  <si>
    <t>an den insg. ge-
meldeten Flächen</t>
  </si>
  <si>
    <t>Anzahl</t>
  </si>
  <si>
    <t>1. Tranche</t>
  </si>
  <si>
    <t>2. Tranche</t>
  </si>
  <si>
    <t xml:space="preserve"> </t>
  </si>
  <si>
    <t>davon mit besonders schützenswerten Böden</t>
  </si>
  <si>
    <t>davon Freiraum / Grünflächen</t>
  </si>
  <si>
    <t>Fläche [ha]</t>
  </si>
  <si>
    <r>
      <t xml:space="preserve">1. Tanche 
</t>
    </r>
    <r>
      <rPr>
        <b/>
        <sz val="10"/>
        <color theme="1"/>
        <rFont val="Arial"/>
        <family val="2"/>
      </rPr>
      <t>(vom Rat der Stadt Bochum am 08.12.2016 beschlossen)</t>
    </r>
  </si>
  <si>
    <t>an den ge-
meldeten GIB</t>
  </si>
  <si>
    <t>Flächen für den Regionalplan</t>
  </si>
  <si>
    <t>Analyse</t>
  </si>
  <si>
    <t>Anteil bezogen
auf die Fläche [%]</t>
  </si>
  <si>
    <r>
      <t xml:space="preserve">2. Tanche 
</t>
    </r>
    <r>
      <rPr>
        <b/>
        <sz val="10"/>
        <color theme="1"/>
        <rFont val="Arial"/>
        <family val="2"/>
      </rPr>
      <t>(vom Rat der Stadt Bochum Ende Sep. 2017 zu beschließen)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</si>
</sst>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70C05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gradientFill>
        <stop position="0">
          <color theme="6" tint="0.40000610370189521"/>
        </stop>
        <stop position="1">
          <color theme="6" tint="0.59999389629810485"/>
        </stop>
      </gradient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textRotation="90" wrapText="1"/>
    </xf>
    <xf numFmtId="0" fontId="1" fillId="0" borderId="0" xfId="0" applyFont="1" applyAlignment="1">
      <alignment horizontal="left" textRotation="90"/>
    </xf>
    <xf numFmtId="49" fontId="1" fillId="0" borderId="0" xfId="0" applyNumberFormat="1" applyFont="1" applyAlignment="1">
      <alignment horizontal="left" textRotation="90"/>
    </xf>
    <xf numFmtId="0" fontId="2" fillId="0" borderId="0" xfId="0" applyFont="1"/>
    <xf numFmtId="0" fontId="1" fillId="0" borderId="0" xfId="0" applyFont="1"/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/>
    </xf>
    <xf numFmtId="164" fontId="1" fillId="0" borderId="0" xfId="0" applyNumberFormat="1" applyFont="1" applyAlignment="1">
      <alignment vertical="top"/>
    </xf>
    <xf numFmtId="0" fontId="1" fillId="0" borderId="0" xfId="0" applyFont="1" applyAlignment="1">
      <alignment horizontal="right" vertical="top"/>
    </xf>
    <xf numFmtId="49" fontId="1" fillId="0" borderId="0" xfId="0" applyNumberFormat="1" applyFont="1"/>
    <xf numFmtId="0" fontId="1" fillId="2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vertical="top"/>
    </xf>
    <xf numFmtId="0" fontId="1" fillId="0" borderId="0" xfId="0" applyFont="1" applyBorder="1"/>
    <xf numFmtId="0" fontId="1" fillId="2" borderId="0" xfId="0" applyFont="1" applyFill="1" applyAlignment="1"/>
    <xf numFmtId="0" fontId="3" fillId="2" borderId="1" xfId="0" applyFont="1" applyFill="1" applyBorder="1" applyAlignment="1"/>
    <xf numFmtId="0" fontId="1" fillId="3" borderId="5" xfId="0" applyFont="1" applyFill="1" applyBorder="1" applyAlignment="1"/>
    <xf numFmtId="0" fontId="1" fillId="3" borderId="9" xfId="0" applyFont="1" applyFill="1" applyBorder="1" applyAlignment="1"/>
    <xf numFmtId="0" fontId="1" fillId="2" borderId="6" xfId="0" applyFont="1" applyFill="1" applyBorder="1" applyAlignment="1"/>
    <xf numFmtId="164" fontId="1" fillId="3" borderId="5" xfId="0" applyNumberFormat="1" applyFont="1" applyFill="1" applyBorder="1" applyAlignment="1"/>
    <xf numFmtId="0" fontId="1" fillId="0" borderId="0" xfId="0" applyFont="1" applyAlignment="1"/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6" fillId="0" borderId="0" xfId="0" applyFont="1" applyFill="1" applyBorder="1" applyAlignment="1"/>
    <xf numFmtId="164" fontId="1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/>
    <xf numFmtId="0" fontId="10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horizontal="right" vertical="top" wrapText="1"/>
    </xf>
    <xf numFmtId="0" fontId="10" fillId="2" borderId="0" xfId="0" applyFont="1" applyFill="1" applyAlignment="1">
      <alignment horizontal="right" vertical="top"/>
    </xf>
    <xf numFmtId="0" fontId="1" fillId="4" borderId="5" xfId="0" applyFont="1" applyFill="1" applyBorder="1" applyAlignment="1"/>
    <xf numFmtId="0" fontId="1" fillId="4" borderId="9" xfId="0" applyFont="1" applyFill="1" applyBorder="1" applyAlignment="1"/>
    <xf numFmtId="164" fontId="1" fillId="4" borderId="2" xfId="0" applyNumberFormat="1" applyFont="1" applyFill="1" applyBorder="1" applyAlignment="1"/>
    <xf numFmtId="0" fontId="7" fillId="4" borderId="5" xfId="0" applyFont="1" applyFill="1" applyBorder="1" applyAlignment="1"/>
    <xf numFmtId="164" fontId="3" fillId="4" borderId="5" xfId="0" applyNumberFormat="1" applyFont="1" applyFill="1" applyBorder="1" applyAlignment="1">
      <alignment horizontal="center"/>
    </xf>
    <xf numFmtId="0" fontId="1" fillId="2" borderId="8" xfId="0" applyFont="1" applyFill="1" applyBorder="1" applyAlignment="1"/>
    <xf numFmtId="164" fontId="1" fillId="3" borderId="11" xfId="0" applyNumberFormat="1" applyFont="1" applyFill="1" applyBorder="1" applyAlignment="1"/>
    <xf numFmtId="0" fontId="3" fillId="4" borderId="5" xfId="0" applyFont="1" applyFill="1" applyBorder="1" applyAlignment="1"/>
    <xf numFmtId="0" fontId="3" fillId="3" borderId="5" xfId="0" applyFont="1" applyFill="1" applyBorder="1" applyAlignment="1"/>
    <xf numFmtId="164" fontId="1" fillId="4" borderId="5" xfId="0" applyNumberFormat="1" applyFont="1" applyFill="1" applyBorder="1" applyAlignment="1"/>
    <xf numFmtId="164" fontId="3" fillId="3" borderId="5" xfId="0" applyNumberFormat="1" applyFont="1" applyFill="1" applyBorder="1" applyAlignment="1"/>
    <xf numFmtId="164" fontId="3" fillId="4" borderId="11" xfId="0" applyNumberFormat="1" applyFont="1" applyFill="1" applyBorder="1" applyAlignment="1">
      <alignment horizontal="center"/>
    </xf>
    <xf numFmtId="0" fontId="7" fillId="5" borderId="5" xfId="0" applyFont="1" applyFill="1" applyBorder="1" applyAlignment="1"/>
    <xf numFmtId="0" fontId="3" fillId="5" borderId="5" xfId="0" applyFont="1" applyFill="1" applyBorder="1" applyAlignment="1"/>
    <xf numFmtId="164" fontId="1" fillId="5" borderId="5" xfId="0" applyNumberFormat="1" applyFont="1" applyFill="1" applyBorder="1" applyAlignment="1"/>
    <xf numFmtId="0" fontId="1" fillId="5" borderId="5" xfId="0" applyFont="1" applyFill="1" applyBorder="1" applyAlignment="1"/>
    <xf numFmtId="164" fontId="1" fillId="5" borderId="2" xfId="0" applyNumberFormat="1" applyFont="1" applyFill="1" applyBorder="1" applyAlignment="1"/>
    <xf numFmtId="0" fontId="1" fillId="5" borderId="9" xfId="0" applyFont="1" applyFill="1" applyBorder="1" applyAlignment="1"/>
    <xf numFmtId="164" fontId="3" fillId="5" borderId="11" xfId="0" applyNumberFormat="1" applyFont="1" applyFill="1" applyBorder="1" applyAlignment="1">
      <alignment horizontal="center"/>
    </xf>
    <xf numFmtId="164" fontId="3" fillId="5" borderId="5" xfId="0" applyNumberFormat="1" applyFont="1" applyFill="1" applyBorder="1" applyAlignment="1">
      <alignment horizontal="center"/>
    </xf>
    <xf numFmtId="0" fontId="1" fillId="0" borderId="0" xfId="0" applyFont="1" applyFill="1" applyAlignment="1"/>
    <xf numFmtId="0" fontId="3" fillId="5" borderId="0" xfId="0" applyFont="1" applyFill="1" applyBorder="1" applyAlignment="1">
      <alignment horizontal="center" wrapText="1"/>
    </xf>
    <xf numFmtId="0" fontId="3" fillId="5" borderId="12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 vertical="top"/>
    </xf>
    <xf numFmtId="0" fontId="4" fillId="6" borderId="6" xfId="0" applyFont="1" applyFill="1" applyBorder="1" applyAlignment="1">
      <alignment horizontal="center" vertical="top"/>
    </xf>
    <xf numFmtId="0" fontId="4" fillId="6" borderId="10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5" fillId="5" borderId="7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horizontal="center" wrapText="1"/>
    </xf>
    <xf numFmtId="0" fontId="5" fillId="5" borderId="12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textRotation="90" wrapText="1"/>
    </xf>
    <xf numFmtId="0" fontId="5" fillId="5" borderId="5" xfId="0" applyFont="1" applyFill="1" applyBorder="1" applyAlignment="1">
      <alignment horizontal="center" textRotation="90" wrapText="1"/>
    </xf>
    <xf numFmtId="0" fontId="5" fillId="5" borderId="1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3" fillId="5" borderId="8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textRotation="90" wrapText="1"/>
    </xf>
    <xf numFmtId="0" fontId="5" fillId="4" borderId="5" xfId="0" applyFont="1" applyFill="1" applyBorder="1" applyAlignment="1">
      <alignment horizontal="center" textRotation="90" wrapText="1"/>
    </xf>
    <xf numFmtId="0" fontId="1" fillId="2" borderId="2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5" fillId="3" borderId="7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textRotation="90" wrapText="1"/>
    </xf>
    <xf numFmtId="0" fontId="5" fillId="3" borderId="5" xfId="0" applyFont="1" applyFill="1" applyBorder="1" applyAlignment="1">
      <alignment horizontal="center" textRotation="90" wrapText="1"/>
    </xf>
    <xf numFmtId="0" fontId="1" fillId="2" borderId="2" xfId="0" applyFont="1" applyFill="1" applyBorder="1" applyAlignment="1"/>
    <xf numFmtId="0" fontId="1" fillId="2" borderId="9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vertical="top" wrapText="1"/>
    </xf>
    <xf numFmtId="0" fontId="3" fillId="3" borderId="11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</cellXfs>
  <cellStyles count="1">
    <cellStyle name="Standard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numFmt numFmtId="30" formatCode="@"/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0.0"/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0.0"/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numFmt numFmtId="164" formatCode="0.0"/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0.0"/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numFmt numFmtId="164" formatCode="0.0"/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numFmt numFmtId="30" formatCode="@"/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numFmt numFmtId="30" formatCode="@"/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numFmt numFmtId="30" formatCode="@"/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numFmt numFmtId="30" formatCode="@"/>
      <alignment horizontal="general" vertical="top" textRotation="0" indent="0" justifyLastLine="0" shrinkToFit="0" readingOrder="0"/>
    </dxf>
    <dxf>
      <font>
        <strike val="0"/>
        <outline val="0"/>
        <shadow val="0"/>
        <vertAlign val="baseline"/>
        <color rgb="FF000000"/>
        <name val="Arial"/>
        <scheme val="none"/>
      </font>
      <alignment horizontal="general" vertical="top" textRotation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alignment horizontal="left" vertical="bottom" textRotation="90" wrapText="0" indent="0" justifyLastLine="0" shrinkToFit="0" readingOrder="0"/>
    </dxf>
  </dxfs>
  <tableStyles count="0" defaultTableStyle="TableStyleMedium2" defaultPivotStyle="PivotStyleLight16"/>
  <colors>
    <mruColors>
      <color rgb="FF70C05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112276</xdr:rowOff>
    </xdr:from>
    <xdr:to>
      <xdr:col>2</xdr:col>
      <xdr:colOff>2961168</xdr:colOff>
      <xdr:row>0</xdr:row>
      <xdr:rowOff>1341120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112276"/>
          <a:ext cx="3547908" cy="122884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elle13" displayName="Tabelle13" ref="A1:M40" totalsRowCount="1" headerRowDxfId="27" dataDxfId="26">
  <autoFilter ref="A1:M39"/>
  <tableColumns count="13">
    <tableColumn id="1" name="Art" dataDxfId="25" totalsRowDxfId="24"/>
    <tableColumn id="2" name="Nr." dataDxfId="23" totalsRowDxfId="22"/>
    <tableColumn id="3" name="Name" dataDxfId="21" totalsRowDxfId="20"/>
    <tableColumn id="4" name="Landschaftsschutz-_x000a_gebiet" dataDxfId="19" totalsRowDxfId="18"/>
    <tableColumn id="14" name="Freiraum" dataDxfId="17" totalsRowDxfId="16"/>
    <tableColumn id="6" name="besonders schützens-_x000a_werte Böden" dataDxfId="15" totalsRowDxfId="14"/>
    <tableColumn id="7" name="Regionaler Grünzug" dataDxfId="13" totalsRowDxfId="12"/>
    <tableColumn id="8" name="Klimafunktion" dataDxfId="11" totalsRowDxfId="10"/>
    <tableColumn id="9" name=" Fläche netto [ha]" dataDxfId="9" totalsRowDxfId="8"/>
    <tableColumn id="10" name=" Fläche bruto [ha]" totalsRowFunction="custom" dataDxfId="7" totalsRowDxfId="6">
      <totalsRowFormula>SUBTOTAL(109,Tabelle13[] Tabelle13[ Fläche bruto '[ha']] )</totalsRowFormula>
    </tableColumn>
    <tableColumn id="11" name="vollständig im Besitzt_x000a_der Stadt Bochum" dataDxfId="5" totalsRowDxfId="4"/>
    <tableColumn id="12" name="Einstufung" dataDxfId="3" totalsRowDxfId="2"/>
    <tableColumn id="13" name="dem Regional-_x000a_plan gemeldet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7"/>
  <sheetViews>
    <sheetView showGridLines="0" tabSelected="1" zoomScaleNormal="100" workbookViewId="0">
      <selection activeCell="AB62" sqref="AB62"/>
    </sheetView>
  </sheetViews>
  <sheetFormatPr baseColWidth="10" defaultColWidth="11.5546875" defaultRowHeight="13.8" x14ac:dyDescent="0.25"/>
  <cols>
    <col min="1" max="2" width="5.88671875" style="12" customWidth="1"/>
    <col min="3" max="3" width="44.6640625" style="12" customWidth="1"/>
    <col min="4" max="5" width="8.5546875" style="6" customWidth="1"/>
    <col min="6" max="6" width="6.33203125" style="6" customWidth="1"/>
    <col min="7" max="7" width="8" style="6" customWidth="1"/>
    <col min="8" max="8" width="5.88671875" style="6" customWidth="1"/>
    <col min="9" max="10" width="7.21875" style="6" customWidth="1"/>
    <col min="11" max="11" width="6.77734375" style="6" customWidth="1"/>
    <col min="12" max="12" width="5.44140625" style="6" customWidth="1"/>
    <col min="13" max="13" width="10.88671875" style="12" customWidth="1"/>
    <col min="14" max="14" width="5.5546875" style="12" customWidth="1"/>
    <col min="15" max="15" width="9.6640625" style="6" customWidth="1"/>
    <col min="16" max="16" width="9.6640625" style="24" customWidth="1"/>
    <col min="17" max="17" width="6.88671875" style="24" customWidth="1"/>
    <col min="18" max="18" width="3.109375" style="24" customWidth="1"/>
    <col min="19" max="22" width="8.109375" style="24" customWidth="1"/>
    <col min="23" max="23" width="10.6640625" style="24" customWidth="1"/>
    <col min="24" max="24" width="8.44140625" style="24" customWidth="1"/>
    <col min="25" max="25" width="9.5546875" style="24" customWidth="1"/>
    <col min="26" max="27" width="11" style="24" customWidth="1"/>
    <col min="28" max="32" width="13.6640625" style="24" customWidth="1"/>
    <col min="33" max="33" width="9" style="6" customWidth="1"/>
    <col min="34" max="16384" width="11.5546875" style="6"/>
  </cols>
  <sheetData>
    <row r="1" spans="1:43" ht="127.95" customHeight="1" x14ac:dyDescent="0.3">
      <c r="A1" s="1" t="s">
        <v>36</v>
      </c>
      <c r="B1" s="1" t="s">
        <v>0</v>
      </c>
      <c r="C1" s="1" t="s">
        <v>1</v>
      </c>
      <c r="D1" s="2" t="s">
        <v>43</v>
      </c>
      <c r="E1" s="2" t="s">
        <v>96</v>
      </c>
      <c r="F1" s="2" t="s">
        <v>42</v>
      </c>
      <c r="G1" s="3" t="s">
        <v>2</v>
      </c>
      <c r="H1" s="3" t="s">
        <v>37</v>
      </c>
      <c r="I1" s="3" t="s">
        <v>38</v>
      </c>
      <c r="J1" s="3" t="s">
        <v>39</v>
      </c>
      <c r="K1" s="2" t="s">
        <v>41</v>
      </c>
      <c r="L1" s="4" t="s">
        <v>85</v>
      </c>
      <c r="M1" s="2" t="s">
        <v>44</v>
      </c>
      <c r="N1" s="2"/>
      <c r="O1" s="2"/>
      <c r="P1" s="2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43" s="9" customFormat="1" ht="19.95" customHeight="1" x14ac:dyDescent="0.3">
      <c r="A2" s="7" t="s">
        <v>26</v>
      </c>
      <c r="B2" s="7" t="s">
        <v>4</v>
      </c>
      <c r="C2" s="8" t="s">
        <v>45</v>
      </c>
      <c r="D2" s="9" t="s">
        <v>3</v>
      </c>
      <c r="E2" s="9" t="s">
        <v>3</v>
      </c>
      <c r="F2" s="9" t="s">
        <v>3</v>
      </c>
      <c r="G2" s="9" t="s">
        <v>3</v>
      </c>
      <c r="H2" s="9" t="s">
        <v>3</v>
      </c>
      <c r="I2" s="10">
        <v>10.7</v>
      </c>
      <c r="J2" s="10">
        <v>13.4</v>
      </c>
      <c r="K2" s="9" t="s">
        <v>40</v>
      </c>
      <c r="L2" s="7" t="s">
        <v>5</v>
      </c>
      <c r="M2" s="9" t="s">
        <v>102</v>
      </c>
      <c r="R2" s="11"/>
      <c r="S2" s="118"/>
      <c r="T2" s="118"/>
      <c r="U2" s="118"/>
      <c r="V2" s="118"/>
      <c r="W2" s="118"/>
      <c r="X2" s="118"/>
    </row>
    <row r="3" spans="1:43" s="9" customFormat="1" ht="19.95" customHeight="1" x14ac:dyDescent="0.3">
      <c r="A3" s="7" t="s">
        <v>26</v>
      </c>
      <c r="B3" s="7" t="s">
        <v>6</v>
      </c>
      <c r="C3" s="8" t="s">
        <v>46</v>
      </c>
      <c r="D3" s="9" t="s">
        <v>3</v>
      </c>
      <c r="E3" s="9" t="s">
        <v>3</v>
      </c>
      <c r="F3" s="7" t="s">
        <v>3</v>
      </c>
      <c r="G3" s="7" t="s">
        <v>3</v>
      </c>
      <c r="H3" s="7" t="s">
        <v>3</v>
      </c>
      <c r="I3" s="10">
        <v>3.4</v>
      </c>
      <c r="J3" s="10">
        <v>4.5999999999999996</v>
      </c>
      <c r="L3" s="7" t="s">
        <v>5</v>
      </c>
      <c r="S3" s="118"/>
      <c r="T3" s="118"/>
      <c r="U3" s="118"/>
      <c r="V3" s="118"/>
      <c r="W3" s="118"/>
      <c r="X3" s="118"/>
    </row>
    <row r="4" spans="1:43" s="9" customFormat="1" ht="19.95" customHeight="1" x14ac:dyDescent="0.3">
      <c r="A4" s="7" t="s">
        <v>26</v>
      </c>
      <c r="B4" s="7" t="s">
        <v>7</v>
      </c>
      <c r="C4" s="8" t="s">
        <v>82</v>
      </c>
      <c r="I4" s="10">
        <v>1.7</v>
      </c>
      <c r="J4" s="10">
        <v>2.9</v>
      </c>
      <c r="K4" s="9" t="s">
        <v>40</v>
      </c>
      <c r="L4" s="7" t="s">
        <v>8</v>
      </c>
      <c r="M4" s="9" t="s">
        <v>101</v>
      </c>
      <c r="R4" s="11"/>
      <c r="S4" s="119"/>
      <c r="T4" s="119"/>
      <c r="U4" s="119"/>
      <c r="V4" s="119"/>
      <c r="W4" s="119"/>
      <c r="X4" s="119"/>
    </row>
    <row r="5" spans="1:43" s="9" customFormat="1" ht="19.95" customHeight="1" x14ac:dyDescent="0.3">
      <c r="A5" s="7" t="s">
        <v>26</v>
      </c>
      <c r="B5" s="7" t="s">
        <v>9</v>
      </c>
      <c r="C5" s="8" t="s">
        <v>47</v>
      </c>
      <c r="D5" s="9" t="s">
        <v>103</v>
      </c>
      <c r="E5" s="9" t="s">
        <v>3</v>
      </c>
      <c r="H5" s="9" t="s">
        <v>3</v>
      </c>
      <c r="I5" s="10">
        <v>2.4</v>
      </c>
      <c r="J5" s="10">
        <v>3</v>
      </c>
      <c r="L5" s="7" t="s">
        <v>10</v>
      </c>
      <c r="S5" s="119"/>
      <c r="T5" s="119"/>
      <c r="U5" s="119"/>
      <c r="V5" s="119"/>
      <c r="W5" s="119"/>
      <c r="X5" s="119"/>
    </row>
    <row r="6" spans="1:43" s="9" customFormat="1" ht="19.95" customHeight="1" x14ac:dyDescent="0.3">
      <c r="A6" s="7" t="s">
        <v>26</v>
      </c>
      <c r="B6" s="7" t="s">
        <v>11</v>
      </c>
      <c r="C6" s="8" t="s">
        <v>81</v>
      </c>
      <c r="D6" s="9" t="s">
        <v>103</v>
      </c>
      <c r="E6" s="9" t="s">
        <v>3</v>
      </c>
      <c r="H6" s="9" t="s">
        <v>3</v>
      </c>
      <c r="I6" s="10">
        <v>5.2</v>
      </c>
      <c r="J6" s="10">
        <v>6.5</v>
      </c>
      <c r="L6" s="7" t="s">
        <v>8</v>
      </c>
      <c r="M6" s="9" t="s">
        <v>101</v>
      </c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</row>
    <row r="7" spans="1:43" s="9" customFormat="1" ht="19.95" customHeight="1" x14ac:dyDescent="0.3">
      <c r="A7" s="7" t="s">
        <v>26</v>
      </c>
      <c r="B7" s="7" t="s">
        <v>12</v>
      </c>
      <c r="C7" s="7" t="s">
        <v>48</v>
      </c>
      <c r="D7" s="9" t="s">
        <v>3</v>
      </c>
      <c r="E7" s="9" t="s">
        <v>3</v>
      </c>
      <c r="F7" s="9" t="s">
        <v>3</v>
      </c>
      <c r="G7" s="9" t="s">
        <v>3</v>
      </c>
      <c r="H7" s="9" t="s">
        <v>3</v>
      </c>
      <c r="I7" s="10">
        <v>19</v>
      </c>
      <c r="J7" s="10">
        <v>23.7</v>
      </c>
      <c r="L7" s="7" t="s">
        <v>10</v>
      </c>
      <c r="M7" s="9" t="s">
        <v>102</v>
      </c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</row>
    <row r="8" spans="1:43" s="9" customFormat="1" ht="19.95" customHeight="1" x14ac:dyDescent="0.3">
      <c r="A8" s="7" t="s">
        <v>26</v>
      </c>
      <c r="B8" s="7" t="s">
        <v>13</v>
      </c>
      <c r="C8" s="8" t="s">
        <v>79</v>
      </c>
      <c r="D8" s="9" t="s">
        <v>3</v>
      </c>
      <c r="E8" s="9" t="s">
        <v>3</v>
      </c>
      <c r="F8" s="9" t="s">
        <v>3</v>
      </c>
      <c r="G8" s="9" t="s">
        <v>3</v>
      </c>
      <c r="H8" s="9" t="s">
        <v>3</v>
      </c>
      <c r="I8" s="10">
        <v>14.5</v>
      </c>
      <c r="J8" s="10">
        <v>18.100000000000001</v>
      </c>
      <c r="K8" s="9" t="s">
        <v>40</v>
      </c>
      <c r="L8" s="7" t="s">
        <v>8</v>
      </c>
      <c r="M8" s="9" t="s">
        <v>102</v>
      </c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</row>
    <row r="9" spans="1:43" s="9" customFormat="1" ht="39" customHeight="1" x14ac:dyDescent="0.3">
      <c r="A9" s="7" t="s">
        <v>26</v>
      </c>
      <c r="B9" s="7" t="s">
        <v>14</v>
      </c>
      <c r="C9" s="8" t="s">
        <v>78</v>
      </c>
      <c r="E9" s="9" t="s">
        <v>3</v>
      </c>
      <c r="F9" s="9" t="s">
        <v>3</v>
      </c>
      <c r="G9" s="9" t="s">
        <v>3</v>
      </c>
      <c r="H9" s="9" t="s">
        <v>3</v>
      </c>
      <c r="I9" s="10">
        <v>2.6</v>
      </c>
      <c r="J9" s="10">
        <v>3.2</v>
      </c>
      <c r="L9" s="7" t="s">
        <v>15</v>
      </c>
      <c r="M9" s="9" t="s">
        <v>101</v>
      </c>
      <c r="O9" s="25"/>
      <c r="P9" s="100"/>
      <c r="Q9" s="100"/>
      <c r="R9" s="100"/>
      <c r="S9" s="100"/>
      <c r="T9" s="100"/>
      <c r="U9" s="100"/>
      <c r="V9" s="100"/>
      <c r="W9" s="26"/>
      <c r="X9" s="26"/>
      <c r="Y9" s="26"/>
      <c r="Z9" s="26"/>
      <c r="AA9" s="26"/>
      <c r="AB9" s="99"/>
      <c r="AC9" s="99"/>
      <c r="AD9" s="99"/>
      <c r="AE9" s="99"/>
      <c r="AF9" s="99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</row>
    <row r="10" spans="1:43" s="9" customFormat="1" ht="18" customHeight="1" x14ac:dyDescent="0.3">
      <c r="A10" s="7" t="s">
        <v>26</v>
      </c>
      <c r="B10" s="7" t="s">
        <v>16</v>
      </c>
      <c r="C10" s="7" t="s">
        <v>77</v>
      </c>
      <c r="D10" s="9" t="s">
        <v>3</v>
      </c>
      <c r="E10" s="9" t="s">
        <v>3</v>
      </c>
      <c r="F10" s="9" t="s">
        <v>3</v>
      </c>
      <c r="H10" s="9" t="s">
        <v>3</v>
      </c>
      <c r="I10" s="10">
        <v>4.4000000000000004</v>
      </c>
      <c r="J10" s="10">
        <v>5.5</v>
      </c>
      <c r="K10" s="9" t="s">
        <v>40</v>
      </c>
      <c r="L10" s="7" t="s">
        <v>10</v>
      </c>
      <c r="O10" s="25"/>
      <c r="P10" s="100"/>
      <c r="Q10" s="100"/>
      <c r="R10" s="100"/>
      <c r="S10" s="100"/>
      <c r="T10" s="100"/>
      <c r="U10" s="100"/>
      <c r="V10" s="100"/>
      <c r="W10" s="98"/>
      <c r="X10" s="98"/>
      <c r="Y10" s="98"/>
      <c r="Z10" s="98"/>
      <c r="AA10" s="98"/>
      <c r="AB10" s="99"/>
      <c r="AC10" s="99"/>
      <c r="AD10" s="99"/>
      <c r="AE10" s="99"/>
      <c r="AF10" s="99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</row>
    <row r="11" spans="1:43" s="9" customFormat="1" ht="35.25" customHeight="1" x14ac:dyDescent="0.3">
      <c r="A11" s="7" t="s">
        <v>26</v>
      </c>
      <c r="B11" s="7" t="s">
        <v>17</v>
      </c>
      <c r="C11" s="8" t="s">
        <v>49</v>
      </c>
      <c r="D11" s="9" t="s">
        <v>3</v>
      </c>
      <c r="E11" s="9" t="s">
        <v>3</v>
      </c>
      <c r="F11" s="9" t="s">
        <v>3</v>
      </c>
      <c r="H11" s="9" t="s">
        <v>3</v>
      </c>
      <c r="I11" s="10">
        <v>4.5999999999999996</v>
      </c>
      <c r="J11" s="10">
        <v>5.7</v>
      </c>
      <c r="K11" s="9" t="s">
        <v>40</v>
      </c>
      <c r="L11" s="7" t="s">
        <v>8</v>
      </c>
      <c r="M11" s="9" t="s">
        <v>102</v>
      </c>
      <c r="O11" s="25"/>
      <c r="P11" s="14"/>
      <c r="Q11" s="14"/>
      <c r="R11" s="14"/>
      <c r="S11" s="14"/>
      <c r="T11" s="14"/>
      <c r="U11" s="14"/>
      <c r="V11" s="14"/>
      <c r="W11" s="27"/>
      <c r="X11" s="98"/>
      <c r="Y11" s="98"/>
      <c r="Z11" s="98"/>
      <c r="AA11" s="98"/>
      <c r="AB11" s="27"/>
      <c r="AC11" s="98"/>
      <c r="AD11" s="98"/>
      <c r="AE11" s="98"/>
      <c r="AF11" s="98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</row>
    <row r="12" spans="1:43" s="9" customFormat="1" ht="29.25" customHeight="1" x14ac:dyDescent="0.25">
      <c r="A12" s="7" t="s">
        <v>26</v>
      </c>
      <c r="B12" s="7" t="s">
        <v>18</v>
      </c>
      <c r="C12" s="8" t="s">
        <v>50</v>
      </c>
      <c r="I12" s="10">
        <v>2.9</v>
      </c>
      <c r="J12" s="10">
        <v>3.9</v>
      </c>
      <c r="L12" s="7" t="s">
        <v>15</v>
      </c>
      <c r="M12" s="9" t="s">
        <v>101</v>
      </c>
      <c r="O12" s="25"/>
      <c r="P12" s="28"/>
      <c r="Q12" s="29"/>
      <c r="R12" s="28"/>
      <c r="S12" s="28"/>
      <c r="T12" s="28"/>
      <c r="U12" s="28"/>
      <c r="V12" s="28"/>
      <c r="W12" s="28"/>
      <c r="X12" s="115"/>
      <c r="Y12" s="115"/>
      <c r="Z12" s="115"/>
      <c r="AA12" s="115"/>
      <c r="AB12" s="30"/>
      <c r="AC12" s="116"/>
      <c r="AD12" s="116"/>
      <c r="AE12" s="116"/>
      <c r="AF12" s="116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</row>
    <row r="13" spans="1:43" s="9" customFormat="1" ht="29.25" customHeight="1" x14ac:dyDescent="0.25">
      <c r="A13" s="7" t="s">
        <v>26</v>
      </c>
      <c r="B13" s="7" t="s">
        <v>19</v>
      </c>
      <c r="C13" s="8" t="s">
        <v>51</v>
      </c>
      <c r="D13" s="9" t="s">
        <v>3</v>
      </c>
      <c r="E13" s="9" t="s">
        <v>3</v>
      </c>
      <c r="F13" s="9" t="s">
        <v>3</v>
      </c>
      <c r="G13" s="9" t="s">
        <v>3</v>
      </c>
      <c r="H13" s="9" t="s">
        <v>3</v>
      </c>
      <c r="I13" s="10">
        <v>10</v>
      </c>
      <c r="J13" s="10">
        <v>16.8</v>
      </c>
      <c r="K13" s="9" t="s">
        <v>40</v>
      </c>
      <c r="L13" s="7" t="s">
        <v>10</v>
      </c>
      <c r="O13" s="25"/>
      <c r="P13" s="28"/>
      <c r="Q13" s="29"/>
      <c r="R13" s="28"/>
      <c r="S13" s="28"/>
      <c r="T13" s="28"/>
      <c r="U13" s="28"/>
      <c r="V13" s="28"/>
      <c r="W13" s="28"/>
      <c r="X13" s="115"/>
      <c r="Y13" s="115"/>
      <c r="Z13" s="115"/>
      <c r="AA13" s="115"/>
      <c r="AB13" s="28"/>
      <c r="AC13" s="116"/>
      <c r="AD13" s="116"/>
      <c r="AE13" s="116"/>
      <c r="AF13" s="116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</row>
    <row r="14" spans="1:43" s="9" customFormat="1" ht="19.95" customHeight="1" x14ac:dyDescent="0.25">
      <c r="A14" s="7" t="s">
        <v>26</v>
      </c>
      <c r="B14" s="7" t="s">
        <v>20</v>
      </c>
      <c r="C14" s="8" t="s">
        <v>76</v>
      </c>
      <c r="D14" s="9" t="s">
        <v>3</v>
      </c>
      <c r="E14" s="9" t="s">
        <v>3</v>
      </c>
      <c r="F14" s="7" t="s">
        <v>3</v>
      </c>
      <c r="G14" s="7" t="s">
        <v>3</v>
      </c>
      <c r="H14" s="7" t="s">
        <v>3</v>
      </c>
      <c r="I14" s="10">
        <v>15.4</v>
      </c>
      <c r="J14" s="10">
        <v>25.7</v>
      </c>
      <c r="K14" s="7" t="s">
        <v>40</v>
      </c>
      <c r="L14" s="7" t="s">
        <v>8</v>
      </c>
      <c r="M14" s="9" t="s">
        <v>102</v>
      </c>
      <c r="O14" s="25"/>
      <c r="P14" s="28"/>
      <c r="Q14" s="28"/>
      <c r="R14" s="28"/>
      <c r="S14" s="28"/>
      <c r="T14" s="28"/>
      <c r="U14" s="28"/>
      <c r="V14" s="28"/>
      <c r="W14" s="28"/>
      <c r="X14" s="31"/>
      <c r="Y14" s="28"/>
      <c r="Z14" s="31"/>
      <c r="AA14" s="28"/>
      <c r="AB14" s="28"/>
      <c r="AC14" s="31"/>
      <c r="AD14" s="28"/>
      <c r="AE14" s="31"/>
      <c r="AF14" s="28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</row>
    <row r="15" spans="1:43" s="9" customFormat="1" ht="19.95" customHeight="1" x14ac:dyDescent="0.25">
      <c r="A15" s="7" t="s">
        <v>26</v>
      </c>
      <c r="B15" s="7" t="s">
        <v>21</v>
      </c>
      <c r="C15" s="8" t="s">
        <v>75</v>
      </c>
      <c r="I15" s="10">
        <v>15</v>
      </c>
      <c r="J15" s="10">
        <v>28.4</v>
      </c>
      <c r="K15" s="9" t="s">
        <v>40</v>
      </c>
      <c r="L15" s="7" t="s">
        <v>8</v>
      </c>
      <c r="M15" s="9" t="s">
        <v>101</v>
      </c>
      <c r="O15" s="25"/>
      <c r="P15" s="28"/>
      <c r="Q15" s="28"/>
      <c r="R15" s="28"/>
      <c r="S15" s="28"/>
      <c r="T15" s="28"/>
      <c r="U15" s="28"/>
      <c r="V15" s="28"/>
      <c r="W15" s="28"/>
      <c r="X15" s="31"/>
      <c r="Y15" s="28"/>
      <c r="Z15" s="31"/>
      <c r="AA15" s="28"/>
      <c r="AB15" s="28"/>
      <c r="AC15" s="31"/>
      <c r="AD15" s="28"/>
      <c r="AE15" s="31"/>
      <c r="AF15" s="28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spans="1:43" s="9" customFormat="1" ht="19.95" customHeight="1" x14ac:dyDescent="0.25">
      <c r="A16" s="7" t="s">
        <v>26</v>
      </c>
      <c r="B16" s="7" t="s">
        <v>22</v>
      </c>
      <c r="C16" s="7" t="s">
        <v>80</v>
      </c>
      <c r="D16" s="9" t="s">
        <v>3</v>
      </c>
      <c r="E16" s="9" t="s">
        <v>3</v>
      </c>
      <c r="F16" s="9" t="s">
        <v>3</v>
      </c>
      <c r="H16" s="9" t="s">
        <v>3</v>
      </c>
      <c r="I16" s="10">
        <v>5.4</v>
      </c>
      <c r="J16" s="10">
        <v>6.8</v>
      </c>
      <c r="L16" s="7" t="s">
        <v>8</v>
      </c>
      <c r="O16" s="25"/>
      <c r="P16" s="28"/>
      <c r="Q16" s="28"/>
      <c r="R16" s="28"/>
      <c r="S16" s="28"/>
      <c r="T16" s="28"/>
      <c r="U16" s="28"/>
      <c r="V16" s="28"/>
      <c r="W16" s="28"/>
      <c r="X16" s="31"/>
      <c r="Y16" s="28"/>
      <c r="Z16" s="31"/>
      <c r="AA16" s="28"/>
      <c r="AB16" s="28"/>
      <c r="AC16" s="31"/>
      <c r="AD16" s="28"/>
      <c r="AE16" s="31"/>
      <c r="AF16" s="28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spans="1:43" s="9" customFormat="1" ht="19.5" customHeight="1" x14ac:dyDescent="0.25">
      <c r="A17" s="7" t="s">
        <v>26</v>
      </c>
      <c r="B17" s="7" t="s">
        <v>23</v>
      </c>
      <c r="C17" s="8" t="s">
        <v>74</v>
      </c>
      <c r="E17" s="9" t="s">
        <v>3</v>
      </c>
      <c r="F17" s="9" t="s">
        <v>3</v>
      </c>
      <c r="H17" s="9" t="s">
        <v>3</v>
      </c>
      <c r="I17" s="10">
        <v>5.2</v>
      </c>
      <c r="J17" s="10">
        <v>6.5</v>
      </c>
      <c r="L17" s="7" t="s">
        <v>10</v>
      </c>
      <c r="O17" s="25"/>
      <c r="P17" s="28"/>
      <c r="Q17" s="28"/>
      <c r="R17" s="28"/>
      <c r="S17" s="28"/>
      <c r="T17" s="28"/>
      <c r="U17" s="28"/>
      <c r="V17" s="28"/>
      <c r="W17" s="28"/>
      <c r="X17" s="31"/>
      <c r="Y17" s="28"/>
      <c r="Z17" s="31"/>
      <c r="AA17" s="28"/>
      <c r="AB17" s="28"/>
      <c r="AC17" s="31"/>
      <c r="AD17" s="28"/>
      <c r="AE17" s="31"/>
      <c r="AF17" s="28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</row>
    <row r="18" spans="1:43" s="9" customFormat="1" ht="30.75" customHeight="1" x14ac:dyDescent="0.25">
      <c r="A18" s="7" t="s">
        <v>26</v>
      </c>
      <c r="B18" s="7" t="s">
        <v>24</v>
      </c>
      <c r="C18" s="8" t="s">
        <v>52</v>
      </c>
      <c r="D18" s="9" t="s">
        <v>3</v>
      </c>
      <c r="E18" s="9" t="s">
        <v>3</v>
      </c>
      <c r="F18" s="7" t="s">
        <v>3</v>
      </c>
      <c r="G18" s="7" t="s">
        <v>3</v>
      </c>
      <c r="H18" s="7" t="s">
        <v>3</v>
      </c>
      <c r="I18" s="10">
        <v>6.9</v>
      </c>
      <c r="J18" s="10">
        <v>8.6</v>
      </c>
      <c r="L18" s="7" t="s">
        <v>5</v>
      </c>
      <c r="O18" s="25"/>
      <c r="P18" s="28"/>
      <c r="Q18" s="28"/>
      <c r="R18" s="113"/>
      <c r="S18" s="113"/>
      <c r="T18" s="113"/>
      <c r="U18" s="113"/>
      <c r="V18" s="113"/>
      <c r="W18" s="28"/>
      <c r="X18" s="31"/>
      <c r="Y18" s="28"/>
      <c r="Z18" s="31"/>
      <c r="AA18" s="28"/>
      <c r="AB18" s="28"/>
      <c r="AC18" s="31"/>
      <c r="AD18" s="28"/>
      <c r="AE18" s="31"/>
      <c r="AF18" s="28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</row>
    <row r="19" spans="1:43" s="9" customFormat="1" ht="30.75" customHeight="1" x14ac:dyDescent="0.25">
      <c r="A19" s="7" t="s">
        <v>26</v>
      </c>
      <c r="B19" s="7" t="s">
        <v>25</v>
      </c>
      <c r="C19" s="8" t="s">
        <v>53</v>
      </c>
      <c r="D19" s="9" t="s">
        <v>3</v>
      </c>
      <c r="E19" s="9" t="s">
        <v>3</v>
      </c>
      <c r="F19" s="7" t="s">
        <v>3</v>
      </c>
      <c r="G19" s="7" t="s">
        <v>3</v>
      </c>
      <c r="H19" s="7" t="s">
        <v>3</v>
      </c>
      <c r="I19" s="10">
        <v>7.7</v>
      </c>
      <c r="J19" s="10">
        <v>9.6</v>
      </c>
      <c r="K19" s="7" t="s">
        <v>40</v>
      </c>
      <c r="L19" s="7" t="s">
        <v>8</v>
      </c>
      <c r="M19" s="9" t="s">
        <v>102</v>
      </c>
      <c r="O19" s="25"/>
      <c r="P19" s="28"/>
      <c r="Q19" s="28"/>
      <c r="R19" s="113"/>
      <c r="S19" s="113"/>
      <c r="T19" s="113"/>
      <c r="U19" s="113"/>
      <c r="V19" s="113"/>
      <c r="W19" s="28"/>
      <c r="X19" s="31"/>
      <c r="Y19" s="28"/>
      <c r="Z19" s="31"/>
      <c r="AA19" s="28"/>
      <c r="AB19" s="28"/>
      <c r="AC19" s="31"/>
      <c r="AD19" s="28"/>
      <c r="AE19" s="31"/>
      <c r="AF19" s="28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3" s="9" customFormat="1" ht="32.25" customHeight="1" x14ac:dyDescent="0.25">
      <c r="A20" s="7" t="s">
        <v>27</v>
      </c>
      <c r="B20" s="7" t="s">
        <v>12</v>
      </c>
      <c r="C20" s="8" t="s">
        <v>54</v>
      </c>
      <c r="E20" s="9" t="s">
        <v>3</v>
      </c>
      <c r="H20" s="9" t="s">
        <v>3</v>
      </c>
      <c r="I20" s="10">
        <v>4</v>
      </c>
      <c r="J20" s="10">
        <v>5.7</v>
      </c>
      <c r="K20" s="9" t="s">
        <v>40</v>
      </c>
      <c r="L20" s="7" t="s">
        <v>8</v>
      </c>
      <c r="M20" s="9" t="s">
        <v>101</v>
      </c>
      <c r="O20" s="25"/>
      <c r="P20" s="28"/>
      <c r="Q20" s="28"/>
      <c r="R20" s="28"/>
      <c r="S20" s="28"/>
      <c r="T20" s="28"/>
      <c r="U20" s="28"/>
      <c r="V20" s="28"/>
      <c r="W20" s="28"/>
      <c r="X20" s="116"/>
      <c r="Y20" s="116"/>
      <c r="Z20" s="117"/>
      <c r="AA20" s="117"/>
      <c r="AB20" s="28"/>
      <c r="AC20" s="116"/>
      <c r="AD20" s="116"/>
      <c r="AE20" s="116"/>
      <c r="AF20" s="116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</row>
    <row r="21" spans="1:43" s="9" customFormat="1" ht="32.25" customHeight="1" x14ac:dyDescent="0.25">
      <c r="A21" s="7" t="s">
        <v>27</v>
      </c>
      <c r="B21" s="7" t="s">
        <v>13</v>
      </c>
      <c r="C21" s="8" t="s">
        <v>73</v>
      </c>
      <c r="I21" s="10">
        <v>1.3</v>
      </c>
      <c r="J21" s="10">
        <v>1.9</v>
      </c>
      <c r="K21" s="9" t="s">
        <v>40</v>
      </c>
      <c r="L21" s="7" t="s">
        <v>15</v>
      </c>
      <c r="M21" s="9" t="s">
        <v>101</v>
      </c>
      <c r="O21" s="25"/>
      <c r="P21" s="28"/>
      <c r="Q21" s="29"/>
      <c r="R21" s="28"/>
      <c r="S21" s="28"/>
      <c r="T21" s="28"/>
      <c r="U21" s="28"/>
      <c r="V21" s="28"/>
      <c r="W21" s="28"/>
      <c r="X21" s="116"/>
      <c r="Y21" s="116"/>
      <c r="Z21" s="117"/>
      <c r="AA21" s="117"/>
      <c r="AB21" s="28"/>
      <c r="AC21" s="116"/>
      <c r="AD21" s="116"/>
      <c r="AE21" s="116"/>
      <c r="AF21" s="116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</row>
    <row r="22" spans="1:43" s="9" customFormat="1" ht="19.95" customHeight="1" x14ac:dyDescent="0.25">
      <c r="A22" s="7" t="s">
        <v>27</v>
      </c>
      <c r="B22" s="7" t="s">
        <v>14</v>
      </c>
      <c r="C22" s="8" t="s">
        <v>72</v>
      </c>
      <c r="I22" s="10">
        <v>1.5</v>
      </c>
      <c r="J22" s="10">
        <v>2.1</v>
      </c>
      <c r="K22" s="9" t="s">
        <v>40</v>
      </c>
      <c r="L22" s="7" t="s">
        <v>15</v>
      </c>
      <c r="M22" s="9" t="s">
        <v>101</v>
      </c>
      <c r="O22" s="25"/>
      <c r="P22" s="28"/>
      <c r="Q22" s="28"/>
      <c r="R22" s="28"/>
      <c r="S22" s="28"/>
      <c r="T22" s="28"/>
      <c r="U22" s="28"/>
      <c r="V22" s="28"/>
      <c r="W22" s="28"/>
      <c r="X22" s="31"/>
      <c r="Y22" s="28"/>
      <c r="Z22" s="31"/>
      <c r="AA22" s="28"/>
      <c r="AB22" s="28"/>
      <c r="AC22" s="31"/>
      <c r="AD22" s="28"/>
      <c r="AE22" s="31"/>
      <c r="AF22" s="28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</row>
    <row r="23" spans="1:43" s="9" customFormat="1" ht="19.95" customHeight="1" x14ac:dyDescent="0.25">
      <c r="A23" s="7" t="s">
        <v>27</v>
      </c>
      <c r="B23" s="7" t="s">
        <v>28</v>
      </c>
      <c r="C23" s="7" t="s">
        <v>55</v>
      </c>
      <c r="E23" s="9" t="s">
        <v>3</v>
      </c>
      <c r="F23" s="9" t="s">
        <v>3</v>
      </c>
      <c r="H23" s="9" t="s">
        <v>3</v>
      </c>
      <c r="I23" s="10">
        <v>1.7</v>
      </c>
      <c r="J23" s="10">
        <v>2.4</v>
      </c>
      <c r="K23" s="9" t="s">
        <v>40</v>
      </c>
      <c r="L23" s="7" t="s">
        <v>5</v>
      </c>
      <c r="M23" s="9" t="s">
        <v>101</v>
      </c>
      <c r="O23" s="25"/>
      <c r="P23" s="28"/>
      <c r="Q23" s="28"/>
      <c r="R23" s="28"/>
      <c r="S23" s="28"/>
      <c r="T23" s="28"/>
      <c r="U23" s="28"/>
      <c r="V23" s="28"/>
      <c r="W23" s="28"/>
      <c r="X23" s="31"/>
      <c r="Y23" s="28"/>
      <c r="Z23" s="31"/>
      <c r="AA23" s="28"/>
      <c r="AB23" s="28"/>
      <c r="AC23" s="31"/>
      <c r="AD23" s="28"/>
      <c r="AE23" s="31"/>
      <c r="AF23" s="28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</row>
    <row r="24" spans="1:43" s="9" customFormat="1" ht="19.95" customHeight="1" x14ac:dyDescent="0.25">
      <c r="A24" s="7" t="s">
        <v>27</v>
      </c>
      <c r="B24" s="7" t="s">
        <v>29</v>
      </c>
      <c r="C24" s="8" t="s">
        <v>56</v>
      </c>
      <c r="D24" s="9" t="s">
        <v>3</v>
      </c>
      <c r="E24" s="9" t="s">
        <v>3</v>
      </c>
      <c r="F24" s="7" t="s">
        <v>3</v>
      </c>
      <c r="H24" s="9" t="s">
        <v>3</v>
      </c>
      <c r="I24" s="10">
        <v>4.3</v>
      </c>
      <c r="J24" s="10">
        <v>6.2</v>
      </c>
      <c r="K24" s="9" t="s">
        <v>40</v>
      </c>
      <c r="L24" s="7" t="s">
        <v>8</v>
      </c>
      <c r="M24" s="9" t="s">
        <v>101</v>
      </c>
      <c r="O24" s="25"/>
      <c r="P24" s="28"/>
      <c r="Q24" s="28"/>
      <c r="R24" s="28"/>
      <c r="S24" s="28"/>
      <c r="T24" s="28"/>
      <c r="U24" s="28"/>
      <c r="V24" s="28"/>
      <c r="W24" s="28"/>
      <c r="X24" s="31"/>
      <c r="Y24" s="28"/>
      <c r="Z24" s="31"/>
      <c r="AA24" s="28"/>
      <c r="AB24" s="28"/>
      <c r="AC24" s="31"/>
      <c r="AD24" s="28"/>
      <c r="AE24" s="31"/>
      <c r="AF24" s="28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</row>
    <row r="25" spans="1:43" s="9" customFormat="1" ht="19.95" customHeight="1" x14ac:dyDescent="0.25">
      <c r="A25" s="7" t="s">
        <v>27</v>
      </c>
      <c r="B25" s="7" t="s">
        <v>30</v>
      </c>
      <c r="C25" s="7" t="s">
        <v>57</v>
      </c>
      <c r="D25" s="9" t="s">
        <v>3</v>
      </c>
      <c r="E25" s="9" t="s">
        <v>3</v>
      </c>
      <c r="F25" s="9" t="s">
        <v>3</v>
      </c>
      <c r="G25" s="9" t="s">
        <v>103</v>
      </c>
      <c r="H25" s="9" t="s">
        <v>3</v>
      </c>
      <c r="I25" s="10">
        <v>3.9</v>
      </c>
      <c r="J25" s="10">
        <v>5.5</v>
      </c>
      <c r="K25" s="9" t="s">
        <v>40</v>
      </c>
      <c r="L25" s="7" t="s">
        <v>10</v>
      </c>
      <c r="O25" s="25"/>
      <c r="P25" s="28"/>
      <c r="Q25" s="28"/>
      <c r="R25" s="28"/>
      <c r="S25" s="28"/>
      <c r="T25" s="28"/>
      <c r="U25" s="28"/>
      <c r="V25" s="28"/>
      <c r="W25" s="28"/>
      <c r="X25" s="31"/>
      <c r="Y25" s="28"/>
      <c r="Z25" s="31"/>
      <c r="AA25" s="28"/>
      <c r="AB25" s="28"/>
      <c r="AC25" s="31"/>
      <c r="AD25" s="28"/>
      <c r="AE25" s="31"/>
      <c r="AF25" s="28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spans="1:43" s="9" customFormat="1" ht="33" customHeight="1" x14ac:dyDescent="0.25">
      <c r="A26" s="7" t="s">
        <v>27</v>
      </c>
      <c r="B26" s="7" t="s">
        <v>16</v>
      </c>
      <c r="C26" s="8" t="s">
        <v>71</v>
      </c>
      <c r="D26" s="9" t="s">
        <v>3</v>
      </c>
      <c r="E26" s="9" t="s">
        <v>3</v>
      </c>
      <c r="F26" s="7" t="s">
        <v>3</v>
      </c>
      <c r="H26" s="9" t="s">
        <v>3</v>
      </c>
      <c r="I26" s="10">
        <v>2.9</v>
      </c>
      <c r="J26" s="10">
        <v>4.0999999999999996</v>
      </c>
      <c r="K26" s="9" t="s">
        <v>40</v>
      </c>
      <c r="L26" s="7" t="s">
        <v>8</v>
      </c>
      <c r="M26" s="9" t="s">
        <v>102</v>
      </c>
      <c r="O26" s="25"/>
      <c r="P26" s="28"/>
      <c r="Q26" s="28"/>
      <c r="R26" s="113"/>
      <c r="S26" s="113"/>
      <c r="T26" s="113"/>
      <c r="U26" s="113"/>
      <c r="V26" s="113"/>
      <c r="W26" s="28"/>
      <c r="X26" s="31"/>
      <c r="Y26" s="28"/>
      <c r="Z26" s="31"/>
      <c r="AA26" s="28"/>
      <c r="AB26" s="28"/>
      <c r="AC26" s="31"/>
      <c r="AD26" s="28"/>
      <c r="AE26" s="31"/>
      <c r="AF26" s="28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</row>
    <row r="27" spans="1:43" s="9" customFormat="1" ht="33" customHeight="1" x14ac:dyDescent="0.25">
      <c r="A27" s="7" t="s">
        <v>27</v>
      </c>
      <c r="B27" s="7" t="s">
        <v>32</v>
      </c>
      <c r="C27" s="8" t="s">
        <v>58</v>
      </c>
      <c r="D27" s="9" t="s">
        <v>3</v>
      </c>
      <c r="E27" s="9" t="s">
        <v>3</v>
      </c>
      <c r="F27" s="7" t="s">
        <v>3</v>
      </c>
      <c r="H27" s="9" t="s">
        <v>3</v>
      </c>
      <c r="I27" s="10">
        <v>2.8</v>
      </c>
      <c r="J27" s="10">
        <v>4</v>
      </c>
      <c r="L27" s="7" t="s">
        <v>5</v>
      </c>
      <c r="M27" s="9" t="s">
        <v>101</v>
      </c>
      <c r="O27" s="25"/>
      <c r="P27" s="28"/>
      <c r="Q27" s="28"/>
      <c r="R27" s="113"/>
      <c r="S27" s="113"/>
      <c r="T27" s="113"/>
      <c r="U27" s="113"/>
      <c r="V27" s="113"/>
      <c r="W27" s="28"/>
      <c r="X27" s="31"/>
      <c r="Y27" s="28"/>
      <c r="Z27" s="31"/>
      <c r="AA27" s="28"/>
      <c r="AB27" s="28"/>
      <c r="AC27" s="31"/>
      <c r="AD27" s="28"/>
      <c r="AE27" s="31"/>
      <c r="AF27" s="28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43" s="9" customFormat="1" ht="19.95" customHeight="1" x14ac:dyDescent="0.25">
      <c r="A28" s="7" t="s">
        <v>27</v>
      </c>
      <c r="B28" s="7" t="s">
        <v>33</v>
      </c>
      <c r="C28" s="8" t="s">
        <v>59</v>
      </c>
      <c r="D28" s="9" t="s">
        <v>3</v>
      </c>
      <c r="E28" s="9" t="s">
        <v>3</v>
      </c>
      <c r="F28" s="7" t="s">
        <v>3</v>
      </c>
      <c r="H28" s="9" t="s">
        <v>3</v>
      </c>
      <c r="I28" s="10">
        <v>1.9</v>
      </c>
      <c r="J28" s="10">
        <v>2.7</v>
      </c>
      <c r="L28" s="7" t="s">
        <v>8</v>
      </c>
      <c r="M28" s="9" t="s">
        <v>101</v>
      </c>
      <c r="O28" s="25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3" s="9" customFormat="1" ht="19.95" customHeight="1" x14ac:dyDescent="0.3">
      <c r="A29" s="7" t="s">
        <v>27</v>
      </c>
      <c r="B29" s="7" t="s">
        <v>31</v>
      </c>
      <c r="C29" s="8" t="s">
        <v>70</v>
      </c>
      <c r="D29" s="9" t="s">
        <v>3</v>
      </c>
      <c r="E29" s="9" t="s">
        <v>3</v>
      </c>
      <c r="F29" s="7" t="s">
        <v>3</v>
      </c>
      <c r="H29" s="9" t="s">
        <v>3</v>
      </c>
      <c r="I29" s="10">
        <v>2.2999999999999998</v>
      </c>
      <c r="J29" s="10">
        <v>3.3</v>
      </c>
      <c r="L29" s="7" t="s">
        <v>10</v>
      </c>
      <c r="O29" s="25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25"/>
      <c r="AH29" s="25"/>
      <c r="AI29" s="25"/>
      <c r="AJ29" s="25"/>
      <c r="AK29" s="25"/>
      <c r="AL29" s="25"/>
      <c r="AM29" s="25"/>
      <c r="AN29" s="14"/>
      <c r="AO29" s="14"/>
      <c r="AP29" s="14"/>
      <c r="AQ29" s="14"/>
    </row>
    <row r="30" spans="1:43" s="9" customFormat="1" ht="19.95" customHeight="1" x14ac:dyDescent="0.3">
      <c r="A30" s="7" t="s">
        <v>27</v>
      </c>
      <c r="B30" s="7" t="s">
        <v>18</v>
      </c>
      <c r="C30" s="7" t="s">
        <v>60</v>
      </c>
      <c r="D30" s="9" t="s">
        <v>3</v>
      </c>
      <c r="E30" s="9" t="s">
        <v>3</v>
      </c>
      <c r="F30" s="7" t="s">
        <v>3</v>
      </c>
      <c r="H30" s="9" t="s">
        <v>3</v>
      </c>
      <c r="I30" s="10">
        <v>4.0999999999999996</v>
      </c>
      <c r="J30" s="10">
        <v>5.9</v>
      </c>
      <c r="K30" s="9" t="s">
        <v>40</v>
      </c>
      <c r="L30" s="7" t="s">
        <v>10</v>
      </c>
      <c r="O30" s="25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25"/>
      <c r="AH30" s="25"/>
      <c r="AI30" s="25"/>
      <c r="AJ30" s="25"/>
      <c r="AK30" s="25"/>
      <c r="AL30" s="25"/>
      <c r="AM30" s="25"/>
      <c r="AN30" s="14"/>
      <c r="AO30" s="14"/>
      <c r="AP30" s="14"/>
      <c r="AQ30" s="14"/>
    </row>
    <row r="31" spans="1:43" s="9" customFormat="1" ht="19.95" customHeight="1" x14ac:dyDescent="0.3">
      <c r="A31" s="7" t="s">
        <v>27</v>
      </c>
      <c r="B31" s="7" t="s">
        <v>19</v>
      </c>
      <c r="C31" s="8" t="s">
        <v>61</v>
      </c>
      <c r="E31" s="9" t="s">
        <v>3</v>
      </c>
      <c r="H31" s="9" t="s">
        <v>3</v>
      </c>
      <c r="I31" s="10">
        <v>5.3</v>
      </c>
      <c r="J31" s="10">
        <v>7.5</v>
      </c>
      <c r="K31" s="9" t="s">
        <v>40</v>
      </c>
      <c r="L31" s="7" t="s">
        <v>8</v>
      </c>
      <c r="M31" s="9" t="s">
        <v>102</v>
      </c>
      <c r="O31" s="25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25"/>
      <c r="AH31" s="25"/>
      <c r="AI31" s="25"/>
      <c r="AJ31" s="25"/>
      <c r="AK31" s="25"/>
      <c r="AL31" s="25"/>
      <c r="AM31" s="25"/>
      <c r="AN31" s="14"/>
      <c r="AO31" s="14"/>
      <c r="AP31" s="14"/>
      <c r="AQ31" s="14"/>
    </row>
    <row r="32" spans="1:43" s="9" customFormat="1" ht="19.95" customHeight="1" x14ac:dyDescent="0.3">
      <c r="A32" s="7" t="s">
        <v>27</v>
      </c>
      <c r="B32" s="7" t="s">
        <v>20</v>
      </c>
      <c r="C32" s="7" t="s">
        <v>69</v>
      </c>
      <c r="D32" s="9" t="s">
        <v>3</v>
      </c>
      <c r="E32" s="9" t="s">
        <v>3</v>
      </c>
      <c r="F32" s="7" t="s">
        <v>3</v>
      </c>
      <c r="H32" s="9" t="s">
        <v>3</v>
      </c>
      <c r="I32" s="10">
        <v>5.3</v>
      </c>
      <c r="J32" s="10">
        <v>7.6</v>
      </c>
      <c r="L32" s="7" t="s">
        <v>8</v>
      </c>
      <c r="O32" s="25"/>
      <c r="P32" s="114"/>
      <c r="Q32" s="114"/>
      <c r="R32" s="114"/>
      <c r="S32" s="114"/>
      <c r="T32" s="114"/>
      <c r="U32" s="114"/>
      <c r="V32" s="114"/>
      <c r="W32" s="26"/>
      <c r="X32" s="26"/>
      <c r="Y32" s="26"/>
      <c r="Z32" s="26"/>
      <c r="AA32" s="26"/>
      <c r="AB32" s="99"/>
      <c r="AC32" s="99"/>
      <c r="AD32" s="99"/>
      <c r="AE32" s="99"/>
      <c r="AF32" s="99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</row>
    <row r="33" spans="1:43" s="9" customFormat="1" ht="33.75" customHeight="1" x14ac:dyDescent="0.3">
      <c r="A33" s="7" t="s">
        <v>27</v>
      </c>
      <c r="B33" s="7" t="s">
        <v>21</v>
      </c>
      <c r="C33" s="8" t="s">
        <v>68</v>
      </c>
      <c r="I33" s="10">
        <v>2.6</v>
      </c>
      <c r="J33" s="10">
        <v>3.7</v>
      </c>
      <c r="K33" s="9" t="s">
        <v>40</v>
      </c>
      <c r="L33" s="7" t="s">
        <v>15</v>
      </c>
      <c r="M33" s="9" t="s">
        <v>101</v>
      </c>
      <c r="O33" s="25"/>
      <c r="P33" s="114"/>
      <c r="Q33" s="114"/>
      <c r="R33" s="114"/>
      <c r="S33" s="114"/>
      <c r="T33" s="114"/>
      <c r="U33" s="114"/>
      <c r="V33" s="114"/>
      <c r="W33" s="98"/>
      <c r="X33" s="98"/>
      <c r="Y33" s="98"/>
      <c r="Z33" s="98"/>
      <c r="AA33" s="98"/>
      <c r="AB33" s="99"/>
      <c r="AC33" s="99"/>
      <c r="AD33" s="99"/>
      <c r="AE33" s="99"/>
      <c r="AF33" s="99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</row>
    <row r="34" spans="1:43" s="9" customFormat="1" ht="19.5" customHeight="1" x14ac:dyDescent="0.3">
      <c r="A34" s="7" t="s">
        <v>27</v>
      </c>
      <c r="B34" s="7" t="s">
        <v>22</v>
      </c>
      <c r="C34" s="7" t="s">
        <v>62</v>
      </c>
      <c r="D34" s="9" t="s">
        <v>3</v>
      </c>
      <c r="E34" s="9" t="s">
        <v>3</v>
      </c>
      <c r="F34" s="7" t="s">
        <v>3</v>
      </c>
      <c r="H34" s="9" t="s">
        <v>3</v>
      </c>
      <c r="I34" s="10">
        <v>2</v>
      </c>
      <c r="J34" s="10">
        <v>2.8</v>
      </c>
      <c r="K34" s="9" t="s">
        <v>40</v>
      </c>
      <c r="L34" s="7" t="s">
        <v>5</v>
      </c>
      <c r="O34" s="25"/>
      <c r="P34" s="28"/>
      <c r="Q34" s="28"/>
      <c r="R34" s="28"/>
      <c r="S34" s="28"/>
      <c r="T34" s="28"/>
      <c r="U34" s="28"/>
      <c r="V34" s="28"/>
      <c r="W34" s="27"/>
      <c r="X34" s="98"/>
      <c r="Y34" s="98"/>
      <c r="Z34" s="98"/>
      <c r="AA34" s="98"/>
      <c r="AB34" s="27"/>
      <c r="AC34" s="98"/>
      <c r="AD34" s="98"/>
      <c r="AE34" s="98"/>
      <c r="AF34" s="98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</row>
    <row r="35" spans="1:43" s="9" customFormat="1" ht="30.75" customHeight="1" x14ac:dyDescent="0.25">
      <c r="A35" s="7" t="s">
        <v>27</v>
      </c>
      <c r="B35" s="7" t="s">
        <v>34</v>
      </c>
      <c r="C35" s="8" t="s">
        <v>63</v>
      </c>
      <c r="D35" s="9" t="s">
        <v>3</v>
      </c>
      <c r="E35" s="9" t="s">
        <v>3</v>
      </c>
      <c r="F35" s="7" t="s">
        <v>103</v>
      </c>
      <c r="G35" s="7" t="s">
        <v>3</v>
      </c>
      <c r="H35" s="7" t="s">
        <v>3</v>
      </c>
      <c r="I35" s="10">
        <v>10.4</v>
      </c>
      <c r="J35" s="10">
        <v>14.8</v>
      </c>
      <c r="K35" s="7" t="s">
        <v>40</v>
      </c>
      <c r="L35" s="7" t="s">
        <v>10</v>
      </c>
      <c r="O35" s="25"/>
      <c r="P35" s="28"/>
      <c r="Q35" s="29"/>
      <c r="R35" s="28"/>
      <c r="S35" s="28"/>
      <c r="T35" s="28"/>
      <c r="U35" s="28"/>
      <c r="V35" s="28"/>
      <c r="W35" s="28"/>
      <c r="X35" s="115"/>
      <c r="Y35" s="115"/>
      <c r="Z35" s="115"/>
      <c r="AA35" s="115"/>
      <c r="AB35" s="33"/>
      <c r="AC35" s="116"/>
      <c r="AD35" s="116"/>
      <c r="AE35" s="116"/>
      <c r="AF35" s="116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</row>
    <row r="36" spans="1:43" s="9" customFormat="1" ht="30.75" customHeight="1" x14ac:dyDescent="0.25">
      <c r="A36" s="7" t="s">
        <v>27</v>
      </c>
      <c r="B36" s="7" t="s">
        <v>23</v>
      </c>
      <c r="C36" s="8" t="s">
        <v>67</v>
      </c>
      <c r="D36" s="9" t="s">
        <v>3</v>
      </c>
      <c r="E36" s="9" t="s">
        <v>3</v>
      </c>
      <c r="F36" s="7" t="s">
        <v>3</v>
      </c>
      <c r="H36" s="9" t="s">
        <v>3</v>
      </c>
      <c r="I36" s="10">
        <v>4</v>
      </c>
      <c r="J36" s="10">
        <v>5.7</v>
      </c>
      <c r="K36" s="9" t="s">
        <v>40</v>
      </c>
      <c r="L36" s="7" t="s">
        <v>8</v>
      </c>
      <c r="M36" s="9" t="s">
        <v>102</v>
      </c>
      <c r="O36" s="25"/>
      <c r="P36" s="28"/>
      <c r="Q36" s="29"/>
      <c r="R36" s="28"/>
      <c r="S36" s="28"/>
      <c r="T36" s="28"/>
      <c r="U36" s="28"/>
      <c r="V36" s="28"/>
      <c r="W36" s="28"/>
      <c r="X36" s="115"/>
      <c r="Y36" s="115"/>
      <c r="Z36" s="115"/>
      <c r="AA36" s="115"/>
      <c r="AB36" s="31"/>
      <c r="AC36" s="116"/>
      <c r="AD36" s="116"/>
      <c r="AE36" s="116"/>
      <c r="AF36" s="116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</row>
    <row r="37" spans="1:43" s="9" customFormat="1" ht="17.25" customHeight="1" x14ac:dyDescent="0.25">
      <c r="A37" s="7" t="s">
        <v>27</v>
      </c>
      <c r="B37" s="7" t="s">
        <v>24</v>
      </c>
      <c r="C37" s="8" t="s">
        <v>64</v>
      </c>
      <c r="D37" s="9" t="s">
        <v>3</v>
      </c>
      <c r="E37" s="9" t="s">
        <v>3</v>
      </c>
      <c r="F37" s="7" t="s">
        <v>3</v>
      </c>
      <c r="H37" s="9" t="s">
        <v>3</v>
      </c>
      <c r="I37" s="10">
        <v>2.6</v>
      </c>
      <c r="J37" s="10">
        <v>3.7</v>
      </c>
      <c r="K37" s="9" t="s">
        <v>40</v>
      </c>
      <c r="L37" s="7" t="s">
        <v>8</v>
      </c>
      <c r="M37" s="9" t="s">
        <v>101</v>
      </c>
      <c r="O37" s="25"/>
      <c r="P37" s="28"/>
      <c r="Q37" s="28"/>
      <c r="R37" s="28"/>
      <c r="S37" s="28"/>
      <c r="T37" s="28"/>
      <c r="U37" s="28"/>
      <c r="V37" s="28"/>
      <c r="W37" s="28"/>
      <c r="X37" s="31"/>
      <c r="Y37" s="28"/>
      <c r="Z37" s="31"/>
      <c r="AA37" s="28"/>
      <c r="AB37" s="31"/>
      <c r="AC37" s="31"/>
      <c r="AD37" s="28"/>
      <c r="AE37" s="31"/>
      <c r="AF37" s="28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</row>
    <row r="38" spans="1:43" s="9" customFormat="1" ht="17.25" customHeight="1" x14ac:dyDescent="0.25">
      <c r="A38" s="7" t="s">
        <v>27</v>
      </c>
      <c r="B38" s="7" t="s">
        <v>25</v>
      </c>
      <c r="C38" s="8" t="s">
        <v>66</v>
      </c>
      <c r="D38" s="9" t="s">
        <v>3</v>
      </c>
      <c r="E38" s="9" t="s">
        <v>3</v>
      </c>
      <c r="F38" s="7" t="s">
        <v>3</v>
      </c>
      <c r="H38" s="9" t="s">
        <v>3</v>
      </c>
      <c r="I38" s="10">
        <v>3.3</v>
      </c>
      <c r="J38" s="10">
        <v>4.7</v>
      </c>
      <c r="K38" s="9" t="s">
        <v>40</v>
      </c>
      <c r="L38" s="7" t="s">
        <v>8</v>
      </c>
      <c r="O38" s="25"/>
      <c r="P38" s="28"/>
      <c r="Q38" s="28"/>
      <c r="R38" s="28"/>
      <c r="S38" s="28"/>
      <c r="T38" s="28"/>
      <c r="U38" s="28"/>
      <c r="V38" s="28"/>
      <c r="W38" s="28"/>
      <c r="X38" s="31"/>
      <c r="Y38" s="28"/>
      <c r="Z38" s="31"/>
      <c r="AA38" s="28"/>
      <c r="AB38" s="31"/>
      <c r="AC38" s="31"/>
      <c r="AD38" s="28"/>
      <c r="AE38" s="31"/>
      <c r="AF38" s="28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</row>
    <row r="39" spans="1:43" s="9" customFormat="1" ht="17.25" customHeight="1" x14ac:dyDescent="0.25">
      <c r="A39" s="7" t="s">
        <v>27</v>
      </c>
      <c r="B39" s="7" t="s">
        <v>35</v>
      </c>
      <c r="C39" s="8" t="s">
        <v>65</v>
      </c>
      <c r="D39" s="9" t="s">
        <v>3</v>
      </c>
      <c r="E39" s="9" t="s">
        <v>3</v>
      </c>
      <c r="F39" s="7" t="s">
        <v>3</v>
      </c>
      <c r="H39" s="9" t="s">
        <v>3</v>
      </c>
      <c r="I39" s="10">
        <v>1.9</v>
      </c>
      <c r="J39" s="10">
        <v>2.7</v>
      </c>
      <c r="K39" s="9" t="s">
        <v>40</v>
      </c>
      <c r="L39" s="7" t="s">
        <v>10</v>
      </c>
      <c r="O39" s="25"/>
      <c r="P39" s="28"/>
      <c r="Q39" s="28"/>
      <c r="R39" s="28"/>
      <c r="S39" s="28"/>
      <c r="T39" s="28"/>
      <c r="U39" s="28"/>
      <c r="V39" s="28"/>
      <c r="W39" s="28"/>
      <c r="X39" s="31"/>
      <c r="Y39" s="28"/>
      <c r="Z39" s="31"/>
      <c r="AA39" s="28"/>
      <c r="AB39" s="31"/>
      <c r="AC39" s="31"/>
      <c r="AD39" s="28"/>
      <c r="AE39" s="31"/>
      <c r="AF39" s="28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</row>
    <row r="40" spans="1:43" ht="17.25" customHeight="1" x14ac:dyDescent="0.25">
      <c r="A40" s="7"/>
      <c r="B40" s="7"/>
      <c r="C40" s="7"/>
      <c r="D40" s="9"/>
      <c r="E40" s="9"/>
      <c r="F40" s="7"/>
      <c r="G40" s="9"/>
      <c r="H40" s="9"/>
      <c r="I40" s="10"/>
      <c r="J40" s="10">
        <f>SUBTOTAL(109,Tabelle13[] Tabelle13[ Fläche bruto '[ha']] )</f>
        <v>289.89999999999992</v>
      </c>
      <c r="K40" s="10"/>
      <c r="L40" s="7"/>
      <c r="M40" s="7"/>
      <c r="N40" s="7"/>
      <c r="O40" s="25"/>
      <c r="P40" s="28"/>
      <c r="Q40" s="28"/>
      <c r="R40" s="28"/>
      <c r="S40" s="28"/>
      <c r="T40" s="28"/>
      <c r="U40" s="28"/>
      <c r="V40" s="28"/>
      <c r="W40" s="28"/>
      <c r="X40" s="31"/>
      <c r="Y40" s="28"/>
      <c r="Z40" s="31"/>
      <c r="AA40" s="28"/>
      <c r="AB40" s="31"/>
      <c r="AC40" s="31"/>
      <c r="AD40" s="28"/>
      <c r="AE40" s="31"/>
      <c r="AF40" s="28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</row>
    <row r="41" spans="1:43" ht="30.75" customHeight="1" x14ac:dyDescent="0.25">
      <c r="O41" s="25"/>
      <c r="P41" s="28"/>
      <c r="Q41" s="28"/>
      <c r="R41" s="113"/>
      <c r="S41" s="113"/>
      <c r="T41" s="113"/>
      <c r="U41" s="113"/>
      <c r="V41" s="113"/>
      <c r="W41" s="28"/>
      <c r="X41" s="31"/>
      <c r="Y41" s="28"/>
      <c r="Z41" s="31"/>
      <c r="AA41" s="28"/>
      <c r="AB41" s="31"/>
      <c r="AC41" s="31"/>
      <c r="AD41" s="28"/>
      <c r="AE41" s="31"/>
      <c r="AF41" s="28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</row>
    <row r="42" spans="1:43" x14ac:dyDescent="0.25"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</row>
    <row r="43" spans="1:43" ht="18" customHeight="1" x14ac:dyDescent="0.25"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</row>
    <row r="44" spans="1:43" ht="17.399999999999999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25"/>
      <c r="Y44" s="25"/>
      <c r="Z44" s="25"/>
      <c r="AA44" s="58"/>
      <c r="AB44" s="58"/>
      <c r="AC44" s="58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</row>
    <row r="45" spans="1:43" ht="17.399999999999999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25"/>
      <c r="Y45" s="25"/>
      <c r="Z45" s="25"/>
      <c r="AA45" s="58"/>
      <c r="AB45" s="58"/>
      <c r="AC45" s="58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</row>
    <row r="46" spans="1:43" ht="19.2" customHeight="1" x14ac:dyDescent="0.25">
      <c r="A46" s="15"/>
      <c r="B46" s="15"/>
      <c r="C46" s="71" t="s">
        <v>110</v>
      </c>
      <c r="D46" s="72"/>
      <c r="E46" s="15"/>
      <c r="F46" s="15"/>
      <c r="G46" s="15"/>
      <c r="H46" s="15"/>
      <c r="I46" s="15"/>
      <c r="J46" s="15"/>
      <c r="K46" s="63" t="s">
        <v>109</v>
      </c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5"/>
      <c r="W46" s="15"/>
      <c r="X46" s="25"/>
      <c r="Y46" s="25"/>
      <c r="Z46" s="25"/>
      <c r="AA46" s="58"/>
      <c r="AB46" s="58"/>
      <c r="AC46" s="58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</row>
    <row r="47" spans="1:43" ht="43.2" customHeight="1" x14ac:dyDescent="0.3">
      <c r="A47" s="15"/>
      <c r="B47" s="15"/>
      <c r="C47" s="72"/>
      <c r="D47" s="72"/>
      <c r="E47" s="91" t="s">
        <v>92</v>
      </c>
      <c r="F47" s="92"/>
      <c r="G47" s="92"/>
      <c r="H47" s="92"/>
      <c r="I47" s="92"/>
      <c r="J47" s="93"/>
      <c r="K47" s="84" t="s">
        <v>107</v>
      </c>
      <c r="L47" s="85"/>
      <c r="M47" s="85"/>
      <c r="N47" s="85"/>
      <c r="O47" s="85"/>
      <c r="P47" s="86"/>
      <c r="Q47" s="73" t="s">
        <v>112</v>
      </c>
      <c r="R47" s="74"/>
      <c r="S47" s="74"/>
      <c r="T47" s="74"/>
      <c r="U47" s="74"/>
      <c r="V47" s="75"/>
      <c r="W47" s="15"/>
      <c r="X47" s="25"/>
      <c r="Y47" s="25"/>
      <c r="Z47" s="25"/>
      <c r="AA47" s="58"/>
      <c r="AB47" s="58"/>
      <c r="AC47" s="58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</row>
    <row r="48" spans="1:43" ht="37.799999999999997" customHeight="1" x14ac:dyDescent="0.3">
      <c r="A48" s="15"/>
      <c r="B48" s="15"/>
      <c r="C48" s="36" t="s">
        <v>100</v>
      </c>
      <c r="D48" s="34">
        <v>38</v>
      </c>
      <c r="E48" s="94" t="s">
        <v>106</v>
      </c>
      <c r="F48" s="94" t="s">
        <v>100</v>
      </c>
      <c r="G48" s="110" t="s">
        <v>111</v>
      </c>
      <c r="H48" s="111"/>
      <c r="I48" s="111"/>
      <c r="J48" s="111"/>
      <c r="K48" s="87" t="s">
        <v>106</v>
      </c>
      <c r="L48" s="87" t="s">
        <v>100</v>
      </c>
      <c r="M48" s="86" t="s">
        <v>111</v>
      </c>
      <c r="N48" s="112"/>
      <c r="O48" s="112"/>
      <c r="P48" s="112"/>
      <c r="Q48" s="76" t="s">
        <v>106</v>
      </c>
      <c r="R48" s="76" t="s">
        <v>100</v>
      </c>
      <c r="S48" s="78" t="s">
        <v>91</v>
      </c>
      <c r="T48" s="79"/>
      <c r="U48" s="79"/>
      <c r="V48" s="79"/>
      <c r="W48" s="15"/>
      <c r="X48" s="25"/>
      <c r="Y48" s="25"/>
      <c r="Z48" s="25"/>
      <c r="AA48" s="58"/>
      <c r="AB48" s="58"/>
      <c r="AC48" s="58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</row>
    <row r="49" spans="1:41" ht="21.6" customHeight="1" x14ac:dyDescent="0.25">
      <c r="A49" s="15"/>
      <c r="B49" s="15"/>
      <c r="C49" s="37" t="s">
        <v>106</v>
      </c>
      <c r="D49" s="35">
        <v>289.89999999999998</v>
      </c>
      <c r="E49" s="95"/>
      <c r="F49" s="95"/>
      <c r="G49" s="66" t="s">
        <v>93</v>
      </c>
      <c r="H49" s="66"/>
      <c r="I49" s="66" t="s">
        <v>94</v>
      </c>
      <c r="J49" s="66"/>
      <c r="K49" s="88"/>
      <c r="L49" s="88"/>
      <c r="M49" s="67" t="s">
        <v>108</v>
      </c>
      <c r="N49" s="68"/>
      <c r="O49" s="68" t="s">
        <v>99</v>
      </c>
      <c r="P49" s="68"/>
      <c r="Q49" s="77"/>
      <c r="R49" s="77"/>
      <c r="S49" s="80" t="s">
        <v>108</v>
      </c>
      <c r="T49" s="81"/>
      <c r="U49" s="81" t="s">
        <v>99</v>
      </c>
      <c r="V49" s="81"/>
      <c r="W49" s="15"/>
      <c r="X49" s="25"/>
      <c r="Y49" s="25"/>
      <c r="Z49" s="25"/>
      <c r="AA49" s="58"/>
      <c r="AB49" s="58"/>
      <c r="AC49" s="58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</row>
    <row r="50" spans="1:41" ht="17.399999999999999" x14ac:dyDescent="0.25">
      <c r="A50" s="15"/>
      <c r="B50" s="13"/>
      <c r="C50" s="13"/>
      <c r="D50" s="13"/>
      <c r="E50" s="95"/>
      <c r="F50" s="95"/>
      <c r="G50" s="66"/>
      <c r="H50" s="66"/>
      <c r="I50" s="66"/>
      <c r="J50" s="66"/>
      <c r="K50" s="88"/>
      <c r="L50" s="88"/>
      <c r="M50" s="67"/>
      <c r="N50" s="68"/>
      <c r="O50" s="68"/>
      <c r="P50" s="68"/>
      <c r="Q50" s="77"/>
      <c r="R50" s="77"/>
      <c r="S50" s="80"/>
      <c r="T50" s="81"/>
      <c r="U50" s="81"/>
      <c r="V50" s="81"/>
      <c r="W50" s="15"/>
      <c r="X50" s="25"/>
      <c r="Y50" s="25"/>
      <c r="Z50" s="25"/>
      <c r="AA50" s="25"/>
      <c r="AB50" s="58"/>
      <c r="AC50" s="58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</row>
    <row r="51" spans="1:41" ht="15.6" customHeight="1" x14ac:dyDescent="0.25">
      <c r="A51" s="15"/>
      <c r="B51" s="18"/>
      <c r="C51" s="19" t="s">
        <v>84</v>
      </c>
      <c r="D51" s="43"/>
      <c r="E51" s="48">
        <v>192.9</v>
      </c>
      <c r="F51" s="46">
        <v>18</v>
      </c>
      <c r="G51" s="66"/>
      <c r="H51" s="66"/>
      <c r="I51" s="66"/>
      <c r="J51" s="66"/>
      <c r="K51" s="41">
        <v>44.9</v>
      </c>
      <c r="L51" s="45">
        <v>5</v>
      </c>
      <c r="M51" s="69"/>
      <c r="N51" s="70"/>
      <c r="O51" s="70"/>
      <c r="P51" s="70"/>
      <c r="Q51" s="50">
        <v>96.2</v>
      </c>
      <c r="R51" s="51">
        <v>6</v>
      </c>
      <c r="S51" s="82"/>
      <c r="T51" s="83"/>
      <c r="U51" s="83"/>
      <c r="V51" s="83"/>
      <c r="W51" s="16"/>
      <c r="X51" s="14"/>
      <c r="Y51" s="14"/>
      <c r="Z51" s="14"/>
      <c r="AA51" s="14"/>
      <c r="AB51" s="58"/>
      <c r="AC51" s="58"/>
      <c r="AE51" s="6"/>
      <c r="AF51" s="6"/>
    </row>
    <row r="52" spans="1:41" ht="15.6" customHeight="1" x14ac:dyDescent="0.25">
      <c r="A52" s="15"/>
      <c r="B52" s="18"/>
      <c r="C52" s="96" t="s">
        <v>87</v>
      </c>
      <c r="D52" s="97"/>
      <c r="E52" s="23">
        <v>138.5</v>
      </c>
      <c r="F52" s="20">
        <v>11</v>
      </c>
      <c r="G52" s="44">
        <f>E52*100/$E$51</f>
        <v>71.798859512700872</v>
      </c>
      <c r="H52" s="21" t="s">
        <v>83</v>
      </c>
      <c r="I52" s="44">
        <f>E52*100/$D$49</f>
        <v>47.775094860296655</v>
      </c>
      <c r="J52" s="21" t="s">
        <v>83</v>
      </c>
      <c r="K52" s="47">
        <v>0</v>
      </c>
      <c r="L52" s="38">
        <v>0</v>
      </c>
      <c r="M52" s="40">
        <f>K52*100/$K$51</f>
        <v>0</v>
      </c>
      <c r="N52" s="39" t="s">
        <v>83</v>
      </c>
      <c r="O52" s="40">
        <f>K52*100/$D$49</f>
        <v>0</v>
      </c>
      <c r="P52" s="39" t="s">
        <v>83</v>
      </c>
      <c r="Q52" s="52">
        <v>96.2</v>
      </c>
      <c r="R52" s="53">
        <v>6</v>
      </c>
      <c r="S52" s="54">
        <f>Q52*100/$Q$51</f>
        <v>100</v>
      </c>
      <c r="T52" s="55" t="s">
        <v>83</v>
      </c>
      <c r="U52" s="54">
        <f>Q52*100/$D$49</f>
        <v>33.183856502242158</v>
      </c>
      <c r="V52" s="55" t="s">
        <v>83</v>
      </c>
      <c r="W52" s="16"/>
      <c r="X52" s="14"/>
      <c r="Y52" s="14"/>
      <c r="Z52" s="14"/>
      <c r="AA52" s="14"/>
      <c r="AB52" s="58"/>
      <c r="AC52" s="58"/>
      <c r="AE52" s="6"/>
      <c r="AF52" s="6"/>
    </row>
    <row r="53" spans="1:41" ht="15.6" customHeight="1" x14ac:dyDescent="0.25">
      <c r="A53" s="15"/>
      <c r="B53" s="18"/>
      <c r="C53" s="96" t="s">
        <v>105</v>
      </c>
      <c r="D53" s="97"/>
      <c r="E53" s="23">
        <v>157.69999999999999</v>
      </c>
      <c r="F53" s="20">
        <v>15</v>
      </c>
      <c r="G53" s="44">
        <f t="shared" ref="G53:G57" si="0">E53*100/$E$51</f>
        <v>81.752203214100561</v>
      </c>
      <c r="H53" s="21" t="s">
        <v>83</v>
      </c>
      <c r="I53" s="44">
        <f t="shared" ref="I53:I57" si="1">E53*100/$D$49</f>
        <v>54.398068299413588</v>
      </c>
      <c r="J53" s="21" t="s">
        <v>83</v>
      </c>
      <c r="K53" s="47">
        <v>9.6999999999999993</v>
      </c>
      <c r="L53" s="38">
        <v>2</v>
      </c>
      <c r="M53" s="40">
        <f t="shared" ref="M53:M57" si="2">K53*100/$K$51</f>
        <v>21.603563474387524</v>
      </c>
      <c r="N53" s="39" t="s">
        <v>83</v>
      </c>
      <c r="O53" s="40">
        <f t="shared" ref="O53:O57" si="3">K53*100/$D$49</f>
        <v>3.3459813728872025</v>
      </c>
      <c r="P53" s="39" t="s">
        <v>83</v>
      </c>
      <c r="Q53" s="52">
        <v>96.2</v>
      </c>
      <c r="R53" s="53">
        <v>6</v>
      </c>
      <c r="S53" s="54">
        <f t="shared" ref="S53:S57" si="4">Q53*100/$Q$51</f>
        <v>100</v>
      </c>
      <c r="T53" s="55" t="s">
        <v>83</v>
      </c>
      <c r="U53" s="54">
        <f t="shared" ref="U53:U57" si="5">Q53*100/$D$49</f>
        <v>33.183856502242158</v>
      </c>
      <c r="V53" s="55" t="s">
        <v>83</v>
      </c>
      <c r="W53" s="16"/>
      <c r="X53" s="14"/>
      <c r="Y53" s="14"/>
      <c r="Z53" s="14"/>
      <c r="AA53" s="14"/>
      <c r="AB53" s="58"/>
      <c r="AC53" s="58"/>
      <c r="AE53" s="6"/>
      <c r="AF53" s="6"/>
    </row>
    <row r="54" spans="1:41" ht="15.6" customHeight="1" x14ac:dyDescent="0.25">
      <c r="A54" s="15"/>
      <c r="B54" s="18"/>
      <c r="C54" s="96" t="s">
        <v>88</v>
      </c>
      <c r="D54" s="97"/>
      <c r="E54" s="23">
        <v>123.7</v>
      </c>
      <c r="F54" s="20">
        <v>9</v>
      </c>
      <c r="G54" s="44">
        <f t="shared" si="0"/>
        <v>64.126490409538619</v>
      </c>
      <c r="H54" s="21" t="s">
        <v>83</v>
      </c>
      <c r="I54" s="44">
        <f t="shared" si="1"/>
        <v>42.669886167644016</v>
      </c>
      <c r="J54" s="21" t="s">
        <v>83</v>
      </c>
      <c r="K54" s="47">
        <v>3.2</v>
      </c>
      <c r="L54" s="38">
        <v>1</v>
      </c>
      <c r="M54" s="40">
        <f t="shared" si="2"/>
        <v>7.1269487750556797</v>
      </c>
      <c r="N54" s="39" t="s">
        <v>83</v>
      </c>
      <c r="O54" s="40">
        <f t="shared" si="3"/>
        <v>1.1038289065194895</v>
      </c>
      <c r="P54" s="39" t="s">
        <v>83</v>
      </c>
      <c r="Q54" s="52">
        <v>90.5</v>
      </c>
      <c r="R54" s="53">
        <v>5</v>
      </c>
      <c r="S54" s="54">
        <f t="shared" si="4"/>
        <v>94.074844074844066</v>
      </c>
      <c r="T54" s="55" t="s">
        <v>83</v>
      </c>
      <c r="U54" s="54">
        <f t="shared" si="5"/>
        <v>31.217661262504315</v>
      </c>
      <c r="V54" s="55" t="s">
        <v>83</v>
      </c>
      <c r="W54" s="16"/>
      <c r="X54" s="14"/>
      <c r="Y54" s="14"/>
      <c r="Z54" s="14"/>
      <c r="AA54" s="14"/>
      <c r="AB54" s="58"/>
      <c r="AC54" s="58"/>
      <c r="AE54" s="6"/>
      <c r="AF54" s="6"/>
    </row>
    <row r="55" spans="1:41" ht="15.6" customHeight="1" x14ac:dyDescent="0.25">
      <c r="A55" s="15"/>
      <c r="B55" s="18"/>
      <c r="C55" s="96" t="s">
        <v>89</v>
      </c>
      <c r="D55" s="97"/>
      <c r="E55" s="23">
        <v>157.19999999999999</v>
      </c>
      <c r="F55" s="20">
        <v>15</v>
      </c>
      <c r="G55" s="44">
        <f t="shared" si="0"/>
        <v>81.493001555209943</v>
      </c>
      <c r="H55" s="21" t="s">
        <v>83</v>
      </c>
      <c r="I55" s="44">
        <f t="shared" si="1"/>
        <v>54.225595032769917</v>
      </c>
      <c r="J55" s="21" t="s">
        <v>83</v>
      </c>
      <c r="K55" s="47">
        <v>9.6999999999999993</v>
      </c>
      <c r="L55" s="38">
        <v>2</v>
      </c>
      <c r="M55" s="40">
        <f t="shared" si="2"/>
        <v>21.603563474387524</v>
      </c>
      <c r="N55" s="39" t="s">
        <v>83</v>
      </c>
      <c r="O55" s="40">
        <f t="shared" si="3"/>
        <v>3.3459813728872025</v>
      </c>
      <c r="P55" s="39" t="s">
        <v>83</v>
      </c>
      <c r="Q55" s="52">
        <v>96.2</v>
      </c>
      <c r="R55" s="53">
        <v>6</v>
      </c>
      <c r="S55" s="54">
        <f t="shared" si="4"/>
        <v>100</v>
      </c>
      <c r="T55" s="55" t="s">
        <v>83</v>
      </c>
      <c r="U55" s="54">
        <f t="shared" si="5"/>
        <v>33.183856502242158</v>
      </c>
      <c r="V55" s="55" t="s">
        <v>83</v>
      </c>
      <c r="W55" s="16"/>
      <c r="X55" s="14"/>
      <c r="Y55" s="14"/>
      <c r="Z55" s="14"/>
      <c r="AA55" s="14"/>
      <c r="AB55" s="58"/>
      <c r="AC55" s="58"/>
      <c r="AE55" s="6"/>
      <c r="AF55" s="6"/>
    </row>
    <row r="56" spans="1:41" ht="15.6" customHeight="1" x14ac:dyDescent="0.25">
      <c r="A56" s="15"/>
      <c r="B56" s="18"/>
      <c r="C56" s="89" t="s">
        <v>104</v>
      </c>
      <c r="D56" s="90"/>
      <c r="E56" s="23">
        <v>148.19999999999999</v>
      </c>
      <c r="F56" s="20">
        <v>13</v>
      </c>
      <c r="G56" s="44">
        <f t="shared" si="0"/>
        <v>76.82737169517884</v>
      </c>
      <c r="H56" s="21" t="s">
        <v>83</v>
      </c>
      <c r="I56" s="44">
        <f t="shared" si="1"/>
        <v>51.121076233183857</v>
      </c>
      <c r="J56" s="21" t="s">
        <v>83</v>
      </c>
      <c r="K56" s="47">
        <v>3.2</v>
      </c>
      <c r="L56" s="38">
        <v>1</v>
      </c>
      <c r="M56" s="40">
        <f t="shared" si="2"/>
        <v>7.1269487750556797</v>
      </c>
      <c r="N56" s="39" t="s">
        <v>83</v>
      </c>
      <c r="O56" s="40">
        <f t="shared" si="3"/>
        <v>1.1038289065194895</v>
      </c>
      <c r="P56" s="39" t="s">
        <v>83</v>
      </c>
      <c r="Q56" s="52">
        <v>96.2</v>
      </c>
      <c r="R56" s="53">
        <v>6</v>
      </c>
      <c r="S56" s="54">
        <f t="shared" si="4"/>
        <v>100</v>
      </c>
      <c r="T56" s="55" t="s">
        <v>83</v>
      </c>
      <c r="U56" s="54">
        <f t="shared" si="5"/>
        <v>33.183856502242158</v>
      </c>
      <c r="V56" s="55" t="s">
        <v>83</v>
      </c>
      <c r="W56" s="16"/>
      <c r="X56" s="14"/>
      <c r="Y56" s="14"/>
      <c r="Z56" s="14"/>
      <c r="AA56" s="14"/>
      <c r="AB56" s="58"/>
      <c r="AC56" s="58"/>
      <c r="AE56" s="6"/>
      <c r="AF56" s="6"/>
    </row>
    <row r="57" spans="1:41" ht="15.6" customHeight="1" x14ac:dyDescent="0.25">
      <c r="A57" s="15"/>
      <c r="B57" s="18"/>
      <c r="C57" s="89" t="s">
        <v>90</v>
      </c>
      <c r="D57" s="90"/>
      <c r="E57" s="23">
        <v>126.1</v>
      </c>
      <c r="F57" s="20">
        <v>9</v>
      </c>
      <c r="G57" s="44">
        <f t="shared" si="0"/>
        <v>65.370658372213583</v>
      </c>
      <c r="H57" s="21" t="s">
        <v>83</v>
      </c>
      <c r="I57" s="44">
        <f t="shared" si="1"/>
        <v>43.497757847533634</v>
      </c>
      <c r="J57" s="21" t="s">
        <v>83</v>
      </c>
      <c r="K57" s="47">
        <v>31.3</v>
      </c>
      <c r="L57" s="38">
        <v>2</v>
      </c>
      <c r="M57" s="40">
        <f t="shared" si="2"/>
        <v>69.710467706013361</v>
      </c>
      <c r="N57" s="39" t="s">
        <v>83</v>
      </c>
      <c r="O57" s="40">
        <f t="shared" si="3"/>
        <v>10.796826491893757</v>
      </c>
      <c r="P57" s="39" t="s">
        <v>83</v>
      </c>
      <c r="Q57" s="52">
        <v>72.5</v>
      </c>
      <c r="R57" s="53">
        <v>5</v>
      </c>
      <c r="S57" s="54">
        <f t="shared" si="4"/>
        <v>75.363825363825356</v>
      </c>
      <c r="T57" s="55" t="s">
        <v>83</v>
      </c>
      <c r="U57" s="54">
        <f t="shared" si="5"/>
        <v>25.008623663332184</v>
      </c>
      <c r="V57" s="55" t="s">
        <v>83</v>
      </c>
      <c r="W57" s="16"/>
      <c r="X57" s="14"/>
      <c r="Y57" s="14"/>
      <c r="Z57" s="14"/>
      <c r="AA57" s="14"/>
      <c r="AB57" s="58"/>
      <c r="AC57" s="58"/>
      <c r="AE57" s="6"/>
      <c r="AF57" s="6"/>
    </row>
    <row r="58" spans="1:41" ht="41.4" customHeight="1" x14ac:dyDescent="0.25">
      <c r="A58" s="15"/>
      <c r="B58" s="18"/>
      <c r="C58" s="22"/>
      <c r="D58" s="22"/>
      <c r="E58" s="44"/>
      <c r="F58" s="21"/>
      <c r="G58" s="101" t="s">
        <v>95</v>
      </c>
      <c r="H58" s="102"/>
      <c r="I58" s="103" t="s">
        <v>94</v>
      </c>
      <c r="J58" s="104"/>
      <c r="K58" s="49"/>
      <c r="L58" s="39"/>
      <c r="M58" s="106" t="s">
        <v>98</v>
      </c>
      <c r="N58" s="107"/>
      <c r="O58" s="106" t="s">
        <v>99</v>
      </c>
      <c r="P58" s="107"/>
      <c r="Q58" s="56"/>
      <c r="R58" s="55"/>
      <c r="S58" s="59" t="s">
        <v>98</v>
      </c>
      <c r="T58" s="60"/>
      <c r="U58" s="59" t="s">
        <v>99</v>
      </c>
      <c r="V58" s="60"/>
      <c r="W58" s="16"/>
      <c r="X58" s="14"/>
      <c r="Y58" s="14"/>
      <c r="Z58" s="14"/>
      <c r="AA58" s="14"/>
      <c r="AB58" s="58"/>
      <c r="AC58" s="58"/>
      <c r="AE58" s="6"/>
      <c r="AF58" s="6"/>
    </row>
    <row r="59" spans="1:41" ht="15.6" customHeight="1" x14ac:dyDescent="0.25">
      <c r="A59" s="15"/>
      <c r="B59" s="18"/>
      <c r="C59" s="19" t="s">
        <v>86</v>
      </c>
      <c r="D59" s="43"/>
      <c r="E59" s="48">
        <v>97</v>
      </c>
      <c r="F59" s="46">
        <v>20</v>
      </c>
      <c r="G59" s="101"/>
      <c r="H59" s="102"/>
      <c r="I59" s="105"/>
      <c r="J59" s="104"/>
      <c r="K59" s="42">
        <v>32.4</v>
      </c>
      <c r="L59" s="45">
        <v>9</v>
      </c>
      <c r="M59" s="108"/>
      <c r="N59" s="109"/>
      <c r="O59" s="108"/>
      <c r="P59" s="109"/>
      <c r="Q59" s="57">
        <v>17.3</v>
      </c>
      <c r="R59" s="51">
        <v>3</v>
      </c>
      <c r="S59" s="61"/>
      <c r="T59" s="62"/>
      <c r="U59" s="61"/>
      <c r="V59" s="62"/>
      <c r="W59" s="16"/>
      <c r="X59" s="14"/>
      <c r="Y59" s="14"/>
      <c r="Z59" s="14"/>
      <c r="AA59" s="14"/>
      <c r="AB59" s="58"/>
      <c r="AC59" s="58"/>
      <c r="AE59" s="6"/>
      <c r="AF59" s="6"/>
    </row>
    <row r="60" spans="1:41" ht="15.6" customHeight="1" x14ac:dyDescent="0.25">
      <c r="A60" s="15"/>
      <c r="B60" s="18"/>
      <c r="C60" s="96" t="s">
        <v>87</v>
      </c>
      <c r="D60" s="97"/>
      <c r="E60" s="23">
        <v>73.7</v>
      </c>
      <c r="F60" s="20">
        <v>14</v>
      </c>
      <c r="G60" s="44">
        <f>E60*100/$E$59</f>
        <v>75.979381443298962</v>
      </c>
      <c r="H60" s="21" t="s">
        <v>83</v>
      </c>
      <c r="I60" s="44">
        <f>E60*100/$D$49</f>
        <v>25.422559503276993</v>
      </c>
      <c r="J60" s="21" t="s">
        <v>83</v>
      </c>
      <c r="K60" s="47">
        <v>16.600000000000001</v>
      </c>
      <c r="L60" s="38">
        <v>4</v>
      </c>
      <c r="M60" s="40">
        <f>K60*100/$K$59</f>
        <v>51.234567901234577</v>
      </c>
      <c r="N60" s="39" t="s">
        <v>83</v>
      </c>
      <c r="O60" s="40">
        <f>K60*100/$D$49</f>
        <v>5.7261124525698532</v>
      </c>
      <c r="P60" s="39" t="s">
        <v>83</v>
      </c>
      <c r="Q60" s="52">
        <v>9.8000000000000007</v>
      </c>
      <c r="R60" s="53">
        <v>2</v>
      </c>
      <c r="S60" s="54">
        <f>Q60*100/$Q$59</f>
        <v>56.647398843930638</v>
      </c>
      <c r="T60" s="55" t="s">
        <v>83</v>
      </c>
      <c r="U60" s="54">
        <f>Q60*100/$D$49</f>
        <v>3.3804760262159372</v>
      </c>
      <c r="V60" s="55" t="s">
        <v>83</v>
      </c>
      <c r="W60" s="16"/>
      <c r="X60" s="14"/>
      <c r="Y60" s="14"/>
      <c r="Z60" s="14"/>
      <c r="AA60" s="14"/>
      <c r="AB60" s="58"/>
      <c r="AC60" s="58"/>
      <c r="AE60" s="6"/>
      <c r="AF60" s="6"/>
    </row>
    <row r="61" spans="1:41" ht="15.6" customHeight="1" x14ac:dyDescent="0.25">
      <c r="A61" s="15"/>
      <c r="B61" s="18"/>
      <c r="C61" s="96" t="s">
        <v>105</v>
      </c>
      <c r="D61" s="97"/>
      <c r="E61" s="23">
        <v>89.3</v>
      </c>
      <c r="F61" s="20">
        <v>17</v>
      </c>
      <c r="G61" s="44">
        <f t="shared" ref="G61:G65" si="6">E61*100/$E$59</f>
        <v>92.0618556701031</v>
      </c>
      <c r="H61" s="21" t="s">
        <v>83</v>
      </c>
      <c r="I61" s="44">
        <f t="shared" ref="I61:I65" si="7">E61*100/$D$49</f>
        <v>30.803725422559506</v>
      </c>
      <c r="J61" s="21" t="s">
        <v>83</v>
      </c>
      <c r="K61" s="47">
        <v>24.7</v>
      </c>
      <c r="L61" s="38">
        <v>6</v>
      </c>
      <c r="M61" s="40">
        <f t="shared" ref="M61:M65" si="8">K61*100/$K$59</f>
        <v>76.23456790123457</v>
      </c>
      <c r="N61" s="39" t="s">
        <v>83</v>
      </c>
      <c r="O61" s="40">
        <f t="shared" ref="O61:O65" si="9">K61*100/$D$49</f>
        <v>8.52017937219731</v>
      </c>
      <c r="P61" s="39" t="s">
        <v>83</v>
      </c>
      <c r="Q61" s="52">
        <v>0</v>
      </c>
      <c r="R61" s="53">
        <v>0</v>
      </c>
      <c r="S61" s="54">
        <f t="shared" ref="S61:S65" si="10">Q61*100/$Q$59</f>
        <v>0</v>
      </c>
      <c r="T61" s="55" t="s">
        <v>83</v>
      </c>
      <c r="U61" s="54">
        <f t="shared" ref="U61:U65" si="11">Q61*100/$D$49</f>
        <v>0</v>
      </c>
      <c r="V61" s="55" t="s">
        <v>83</v>
      </c>
      <c r="W61" s="16"/>
      <c r="X61" s="14"/>
      <c r="Y61" s="14"/>
      <c r="Z61" s="14"/>
      <c r="AA61" s="14"/>
      <c r="AB61" s="58"/>
      <c r="AC61" s="58"/>
      <c r="AE61" s="6"/>
      <c r="AF61" s="6"/>
    </row>
    <row r="62" spans="1:41" ht="15.6" customHeight="1" x14ac:dyDescent="0.25">
      <c r="A62" s="15"/>
      <c r="B62" s="18"/>
      <c r="C62" s="96" t="s">
        <v>88</v>
      </c>
      <c r="D62" s="97"/>
      <c r="E62" s="23">
        <v>0</v>
      </c>
      <c r="F62" s="20">
        <v>0</v>
      </c>
      <c r="G62" s="44">
        <f t="shared" si="6"/>
        <v>0</v>
      </c>
      <c r="H62" s="21" t="s">
        <v>83</v>
      </c>
      <c r="I62" s="44">
        <f t="shared" si="7"/>
        <v>0</v>
      </c>
      <c r="J62" s="21" t="s">
        <v>83</v>
      </c>
      <c r="K62" s="47">
        <v>0</v>
      </c>
      <c r="L62" s="38">
        <v>0</v>
      </c>
      <c r="M62" s="40">
        <f t="shared" si="8"/>
        <v>0</v>
      </c>
      <c r="N62" s="39" t="s">
        <v>83</v>
      </c>
      <c r="O62" s="40">
        <f t="shared" si="9"/>
        <v>0</v>
      </c>
      <c r="P62" s="39" t="s">
        <v>83</v>
      </c>
      <c r="Q62" s="52">
        <v>9.8000000000000007</v>
      </c>
      <c r="R62" s="53">
        <v>2</v>
      </c>
      <c r="S62" s="54">
        <f t="shared" si="10"/>
        <v>56.647398843930638</v>
      </c>
      <c r="T62" s="55" t="s">
        <v>83</v>
      </c>
      <c r="U62" s="54">
        <f t="shared" si="11"/>
        <v>3.3804760262159372</v>
      </c>
      <c r="V62" s="55" t="s">
        <v>83</v>
      </c>
      <c r="W62" s="16"/>
      <c r="X62" s="14"/>
      <c r="Y62" s="14"/>
      <c r="Z62" s="14"/>
      <c r="AA62" s="14"/>
      <c r="AB62" s="58"/>
      <c r="AC62" s="58"/>
      <c r="AE62" s="6"/>
      <c r="AF62" s="6"/>
    </row>
    <row r="63" spans="1:41" ht="15.6" customHeight="1" x14ac:dyDescent="0.25">
      <c r="A63" s="15"/>
      <c r="B63" s="18"/>
      <c r="C63" s="96" t="s">
        <v>89</v>
      </c>
      <c r="D63" s="97"/>
      <c r="E63" s="23">
        <v>89.3</v>
      </c>
      <c r="F63" s="20">
        <v>17</v>
      </c>
      <c r="G63" s="44">
        <f t="shared" si="6"/>
        <v>92.0618556701031</v>
      </c>
      <c r="H63" s="21" t="s">
        <v>83</v>
      </c>
      <c r="I63" s="44">
        <f t="shared" si="7"/>
        <v>30.803725422559506</v>
      </c>
      <c r="J63" s="21" t="s">
        <v>83</v>
      </c>
      <c r="K63" s="47">
        <v>24.7</v>
      </c>
      <c r="L63" s="38">
        <v>6</v>
      </c>
      <c r="M63" s="40">
        <f t="shared" si="8"/>
        <v>76.23456790123457</v>
      </c>
      <c r="N63" s="39" t="s">
        <v>83</v>
      </c>
      <c r="O63" s="40">
        <f t="shared" si="9"/>
        <v>8.52017937219731</v>
      </c>
      <c r="P63" s="39" t="s">
        <v>83</v>
      </c>
      <c r="Q63" s="52">
        <v>17.3</v>
      </c>
      <c r="R63" s="53">
        <v>3</v>
      </c>
      <c r="S63" s="54">
        <f t="shared" si="10"/>
        <v>100</v>
      </c>
      <c r="T63" s="55" t="s">
        <v>83</v>
      </c>
      <c r="U63" s="54">
        <f t="shared" si="11"/>
        <v>5.9675750258709908</v>
      </c>
      <c r="V63" s="55" t="s">
        <v>83</v>
      </c>
      <c r="W63" s="16"/>
      <c r="X63" s="14"/>
      <c r="Y63" s="14"/>
      <c r="Z63" s="14"/>
      <c r="AA63" s="14"/>
      <c r="AB63" s="58"/>
      <c r="AC63" s="58"/>
      <c r="AE63" s="6"/>
      <c r="AF63" s="6"/>
    </row>
    <row r="64" spans="1:41" ht="15.6" customHeight="1" x14ac:dyDescent="0.25">
      <c r="A64" s="15"/>
      <c r="B64" s="18"/>
      <c r="C64" s="89" t="s">
        <v>104</v>
      </c>
      <c r="D64" s="90"/>
      <c r="E64" s="23">
        <v>61.3</v>
      </c>
      <c r="F64" s="20">
        <v>14</v>
      </c>
      <c r="G64" s="44">
        <f t="shared" si="6"/>
        <v>63.195876288659797</v>
      </c>
      <c r="H64" s="21" t="s">
        <v>83</v>
      </c>
      <c r="I64" s="44">
        <f t="shared" si="7"/>
        <v>21.145222490513973</v>
      </c>
      <c r="J64" s="21" t="s">
        <v>83</v>
      </c>
      <c r="K64" s="47">
        <v>19</v>
      </c>
      <c r="L64" s="38">
        <v>5</v>
      </c>
      <c r="M64" s="40">
        <f t="shared" si="8"/>
        <v>58.641975308641975</v>
      </c>
      <c r="N64" s="39" t="s">
        <v>83</v>
      </c>
      <c r="O64" s="40">
        <f t="shared" si="9"/>
        <v>6.553984132459469</v>
      </c>
      <c r="P64" s="39" t="s">
        <v>83</v>
      </c>
      <c r="Q64" s="52">
        <v>9.8000000000000007</v>
      </c>
      <c r="R64" s="53">
        <v>2</v>
      </c>
      <c r="S64" s="54">
        <f t="shared" si="10"/>
        <v>56.647398843930638</v>
      </c>
      <c r="T64" s="55" t="s">
        <v>83</v>
      </c>
      <c r="U64" s="54">
        <f t="shared" si="11"/>
        <v>3.3804760262159372</v>
      </c>
      <c r="V64" s="55" t="s">
        <v>83</v>
      </c>
      <c r="W64" s="16"/>
      <c r="X64" s="14"/>
      <c r="Y64" s="14"/>
      <c r="Z64" s="14"/>
      <c r="AA64" s="14"/>
      <c r="AB64" s="58"/>
      <c r="AC64" s="58"/>
      <c r="AE64" s="6"/>
      <c r="AF64" s="6"/>
    </row>
    <row r="65" spans="1:32" ht="15.6" customHeight="1" x14ac:dyDescent="0.25">
      <c r="A65" s="15"/>
      <c r="B65" s="18"/>
      <c r="C65" s="89" t="s">
        <v>90</v>
      </c>
      <c r="D65" s="90"/>
      <c r="E65" s="23">
        <v>79.400000000000006</v>
      </c>
      <c r="F65" s="20">
        <v>16</v>
      </c>
      <c r="G65" s="44">
        <f t="shared" si="6"/>
        <v>81.855670103092791</v>
      </c>
      <c r="H65" s="21" t="s">
        <v>83</v>
      </c>
      <c r="I65" s="44">
        <f t="shared" si="7"/>
        <v>27.388754743014839</v>
      </c>
      <c r="J65" s="21" t="s">
        <v>83</v>
      </c>
      <c r="K65" s="47">
        <v>25.7</v>
      </c>
      <c r="L65" s="38">
        <v>7</v>
      </c>
      <c r="M65" s="40">
        <f t="shared" si="8"/>
        <v>79.320987654320987</v>
      </c>
      <c r="N65" s="39" t="s">
        <v>83</v>
      </c>
      <c r="O65" s="40">
        <f t="shared" si="9"/>
        <v>8.8651259054846498</v>
      </c>
      <c r="P65" s="39" t="s">
        <v>83</v>
      </c>
      <c r="Q65" s="52">
        <v>17.3</v>
      </c>
      <c r="R65" s="53">
        <v>3</v>
      </c>
      <c r="S65" s="54">
        <f t="shared" si="10"/>
        <v>100</v>
      </c>
      <c r="T65" s="55" t="s">
        <v>83</v>
      </c>
      <c r="U65" s="54">
        <f t="shared" si="11"/>
        <v>5.9675750258709908</v>
      </c>
      <c r="V65" s="55" t="s">
        <v>83</v>
      </c>
      <c r="W65" s="16"/>
      <c r="X65" s="14"/>
      <c r="Y65" s="14"/>
      <c r="Z65" s="14"/>
      <c r="AA65" s="14"/>
      <c r="AB65" s="58"/>
      <c r="AC65" s="58"/>
      <c r="AE65" s="6"/>
      <c r="AF65" s="6"/>
    </row>
    <row r="66" spans="1:32" ht="17.399999999999999" x14ac:dyDescent="0.25">
      <c r="A66" s="15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6"/>
      <c r="S66" s="16"/>
      <c r="T66" s="16"/>
      <c r="U66" s="16"/>
      <c r="V66" s="16"/>
      <c r="W66" s="16"/>
      <c r="X66" s="14"/>
      <c r="Y66" s="14"/>
      <c r="Z66" s="14"/>
      <c r="AA66" s="14"/>
      <c r="AB66" s="14"/>
      <c r="AC66" s="58"/>
      <c r="AF66" s="6"/>
    </row>
    <row r="67" spans="1:32" x14ac:dyDescent="0.25">
      <c r="X67" s="58"/>
      <c r="Y67" s="58"/>
      <c r="Z67" s="58"/>
      <c r="AA67" s="58"/>
      <c r="AB67" s="58"/>
      <c r="AC67" s="58"/>
    </row>
  </sheetData>
  <sheetProtection password="CBE5" sheet="1" objects="1" scenarios="1" sort="0" autoFilter="0"/>
  <mergeCells count="67">
    <mergeCell ref="AE12:AF13"/>
    <mergeCell ref="R18:V18"/>
    <mergeCell ref="R19:V19"/>
    <mergeCell ref="S2:X3"/>
    <mergeCell ref="S4:X5"/>
    <mergeCell ref="R26:V26"/>
    <mergeCell ref="R27:V27"/>
    <mergeCell ref="X12:Y13"/>
    <mergeCell ref="Z12:AA13"/>
    <mergeCell ref="AC12:AD13"/>
    <mergeCell ref="X35:Y36"/>
    <mergeCell ref="Z35:AA36"/>
    <mergeCell ref="AC35:AD36"/>
    <mergeCell ref="AE35:AF36"/>
    <mergeCell ref="X20:Y21"/>
    <mergeCell ref="Z20:AA21"/>
    <mergeCell ref="AC20:AD21"/>
    <mergeCell ref="AE20:AF21"/>
    <mergeCell ref="P32:V33"/>
    <mergeCell ref="AB32:AF33"/>
    <mergeCell ref="W33:AA33"/>
    <mergeCell ref="X34:AA34"/>
    <mergeCell ref="AC34:AF34"/>
    <mergeCell ref="C63:D63"/>
    <mergeCell ref="C64:D64"/>
    <mergeCell ref="G48:J48"/>
    <mergeCell ref="M48:P48"/>
    <mergeCell ref="R41:V41"/>
    <mergeCell ref="AC11:AF11"/>
    <mergeCell ref="X11:AA11"/>
    <mergeCell ref="W10:AA10"/>
    <mergeCell ref="AB9:AF10"/>
    <mergeCell ref="P9:V10"/>
    <mergeCell ref="C65:D65"/>
    <mergeCell ref="E47:J47"/>
    <mergeCell ref="E48:E50"/>
    <mergeCell ref="F48:F50"/>
    <mergeCell ref="G49:H51"/>
    <mergeCell ref="C54:D54"/>
    <mergeCell ref="C53:D53"/>
    <mergeCell ref="C52:D52"/>
    <mergeCell ref="C60:D60"/>
    <mergeCell ref="C61:D61"/>
    <mergeCell ref="C62:D62"/>
    <mergeCell ref="C57:D57"/>
    <mergeCell ref="C56:D56"/>
    <mergeCell ref="C55:D55"/>
    <mergeCell ref="G58:H59"/>
    <mergeCell ref="I58:J59"/>
    <mergeCell ref="C46:D47"/>
    <mergeCell ref="Q47:V47"/>
    <mergeCell ref="Q48:Q50"/>
    <mergeCell ref="R48:R50"/>
    <mergeCell ref="S48:V48"/>
    <mergeCell ref="S49:T51"/>
    <mergeCell ref="U49:V51"/>
    <mergeCell ref="K47:P47"/>
    <mergeCell ref="K48:K50"/>
    <mergeCell ref="L48:L50"/>
    <mergeCell ref="S58:T59"/>
    <mergeCell ref="U58:V59"/>
    <mergeCell ref="K46:V46"/>
    <mergeCell ref="I49:J51"/>
    <mergeCell ref="M49:N51"/>
    <mergeCell ref="O49:P51"/>
    <mergeCell ref="M58:N59"/>
    <mergeCell ref="O58:P59"/>
  </mergeCells>
  <pageMargins left="0.31496062992125984" right="0.31496062992125984" top="0.39370078740157483" bottom="0.39370078740157483" header="0.31496062992125984" footer="0.19685039370078741"/>
  <pageSetup paperSize="9" scale="52" orientation="landscape" r:id="rId1"/>
  <headerFooter>
    <oddFooter>&amp;L&amp;8www.wernerfeld.de
www.profeld.de
29.04.2017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>
          <x14:formula1>
            <xm:f>Tabelle2!#REF!</xm:f>
          </x14:formula1>
          <xm:sqref>E20:E39</xm:sqref>
        </x14:dataValidation>
        <x14:dataValidation type="list" allowBlank="1" showInputMessage="1" showErrorMessage="1">
          <x14:formula1>
            <xm:f>Tabelle2!$A$1:$A$2</xm:f>
          </x14:formula1>
          <xm:sqref>D20:D39 N20:N39 O2:O5 F20:H39 D67:L496 D2:H19</xm:sqref>
        </x14:dataValidation>
        <x14:dataValidation type="list" allowBlank="1" showInputMessage="1" showErrorMessage="1">
          <x14:formula1>
            <xm:f>Tabelle2!$C$2:$C$4</xm:f>
          </x14:formula1>
          <xm:sqref>M2:M39</xm:sqref>
        </x14:dataValidation>
        <x14:dataValidation type="list" allowBlank="1" showInputMessage="1" showErrorMessage="1">
          <x14:formula1>
            <xm:f>Tabelle2!$A$1:$A$3</xm:f>
          </x14:formula1>
          <xm:sqref>N2:N19</xm:sqref>
        </x14:dataValidation>
        <x14:dataValidation type="list" allowBlank="1" showInputMessage="1" showErrorMessage="1">
          <x14:formula1>
            <xm:f>Tabelle2!$B$1:$B$2</xm:f>
          </x14:formula1>
          <xm:sqref>K2:K39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A6" sqref="A6"/>
    </sheetView>
  </sheetViews>
  <sheetFormatPr baseColWidth="10" defaultRowHeight="14.4" x14ac:dyDescent="0.3"/>
  <sheetData>
    <row r="1" spans="1:3" x14ac:dyDescent="0.25">
      <c r="A1" t="s">
        <v>3</v>
      </c>
      <c r="B1" t="s">
        <v>40</v>
      </c>
    </row>
    <row r="2" spans="1:3" x14ac:dyDescent="0.25">
      <c r="A2" t="s">
        <v>103</v>
      </c>
      <c r="B2" t="s">
        <v>3</v>
      </c>
      <c r="C2" t="s">
        <v>101</v>
      </c>
    </row>
    <row r="3" spans="1:3" x14ac:dyDescent="0.25">
      <c r="B3" t="s">
        <v>97</v>
      </c>
      <c r="C3" t="s">
        <v>102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Auswertung</vt:lpstr>
      <vt:lpstr>Tabelle2</vt:lpstr>
      <vt:lpstr>Auswertung!Druckbereich</vt:lpstr>
      <vt:lpstr>Auswertung!Drucktitel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Zein-Draeger</cp:lastModifiedBy>
  <cp:lastPrinted>2017-05-03T12:58:59Z</cp:lastPrinted>
  <dcterms:created xsi:type="dcterms:W3CDTF">2017-04-15T18:38:55Z</dcterms:created>
  <dcterms:modified xsi:type="dcterms:W3CDTF">2017-05-03T12:59:24Z</dcterms:modified>
</cp:coreProperties>
</file>